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enova.com\tbb\Profiles\sgalley\Desktop\"/>
    </mc:Choice>
  </mc:AlternateContent>
  <xr:revisionPtr revIDLastSave="0" documentId="13_ncr:1_{29819D3B-4D6F-4436-94A8-9EB0B326A8B4}" xr6:coauthVersionLast="36" xr6:coauthVersionMax="36" xr10:uidLastSave="{00000000-0000-0000-0000-000000000000}"/>
  <bookViews>
    <workbookView xWindow="0" yWindow="0" windowWidth="28800" windowHeight="11625" xr2:uid="{00000000-000D-0000-FFFF-FFFF00000000}"/>
  </bookViews>
  <sheets>
    <sheet name="Updated Dashboard" sheetId="8" r:id="rId1"/>
    <sheet name="OD Loan Amorization Scedule" sheetId="3" r:id="rId2"/>
    <sheet name="HWC State Info" sheetId="6" r:id="rId3"/>
  </sheets>
  <definedNames>
    <definedName name="_xlnm.Print_Area" localSheetId="1">'OD Loan Amorization Scedule'!$B$2:$O$778</definedName>
    <definedName name="_xlnm.Print_Titles" localSheetId="1">'OD Loan Amorization Scedule'!$3:$21</definedName>
  </definedNames>
  <calcPr calcId="191029"/>
</workbook>
</file>

<file path=xl/calcChain.xml><?xml version="1.0" encoding="utf-8"?>
<calcChain xmlns="http://schemas.openxmlformats.org/spreadsheetml/2006/main">
  <c r="G42" i="8" l="1"/>
  <c r="H42" i="8"/>
  <c r="I42" i="8"/>
  <c r="J42" i="8"/>
  <c r="K42" i="8"/>
  <c r="L42" i="8"/>
  <c r="M42" i="8"/>
  <c r="N42" i="8"/>
  <c r="O42" i="8"/>
  <c r="P42" i="8"/>
  <c r="Q42" i="8"/>
  <c r="R42" i="8"/>
  <c r="S42" i="8"/>
  <c r="T42" i="8"/>
  <c r="U42" i="8"/>
  <c r="V42" i="8"/>
  <c r="W42" i="8"/>
  <c r="X42" i="8"/>
  <c r="Y42" i="8"/>
  <c r="Z42" i="8"/>
  <c r="AA42" i="8"/>
  <c r="AB42" i="8"/>
  <c r="AC42" i="8"/>
  <c r="AD42" i="8"/>
  <c r="AE42" i="8"/>
  <c r="AF42" i="8"/>
  <c r="AG42" i="8"/>
  <c r="AH42" i="8"/>
  <c r="AI42" i="8"/>
  <c r="AJ42" i="8"/>
  <c r="AK42" i="8"/>
  <c r="AL42" i="8"/>
  <c r="AM42" i="8"/>
  <c r="AN42" i="8"/>
  <c r="AO42" i="8"/>
  <c r="AP42" i="8"/>
  <c r="AQ42" i="8"/>
  <c r="AR42" i="8"/>
  <c r="AS42" i="8"/>
  <c r="AT42" i="8"/>
  <c r="AU42" i="8"/>
  <c r="AV42" i="8"/>
  <c r="AW42" i="8"/>
  <c r="AX42" i="8"/>
  <c r="AY42" i="8"/>
  <c r="AZ42" i="8"/>
  <c r="BA42" i="8"/>
  <c r="BB42" i="8"/>
  <c r="BC42" i="8"/>
  <c r="BD42" i="8"/>
  <c r="BE42" i="8"/>
  <c r="BF42" i="8"/>
  <c r="BG42" i="8"/>
  <c r="BH42" i="8"/>
  <c r="BI42" i="8"/>
  <c r="BJ42" i="8"/>
  <c r="BK42" i="8"/>
  <c r="BL42" i="8"/>
  <c r="BM42" i="8"/>
  <c r="BN42" i="8"/>
  <c r="BO42" i="8"/>
  <c r="BP42" i="8"/>
  <c r="BQ42" i="8"/>
  <c r="BR42" i="8"/>
  <c r="BS42" i="8"/>
  <c r="BT42" i="8"/>
  <c r="BU42" i="8"/>
  <c r="BV42" i="8"/>
  <c r="BW42" i="8"/>
  <c r="BX42" i="8"/>
  <c r="BY42" i="8"/>
  <c r="BZ42" i="8"/>
  <c r="CA42" i="8"/>
  <c r="CB42" i="8"/>
  <c r="CC42" i="8"/>
  <c r="CD42" i="8"/>
  <c r="CE42" i="8"/>
  <c r="CF42" i="8"/>
  <c r="CG42" i="8"/>
  <c r="CH42" i="8"/>
  <c r="CI42" i="8"/>
  <c r="CJ42" i="8"/>
  <c r="CK42" i="8"/>
  <c r="CL42" i="8"/>
  <c r="CM42" i="8"/>
  <c r="CN42" i="8"/>
  <c r="CO42" i="8"/>
  <c r="CP42" i="8"/>
  <c r="CQ42" i="8"/>
  <c r="CR42" i="8"/>
  <c r="CS42" i="8"/>
  <c r="CT42" i="8"/>
  <c r="CU42" i="8"/>
  <c r="CV42" i="8"/>
  <c r="CW42" i="8"/>
  <c r="CX42" i="8"/>
  <c r="CY42" i="8"/>
  <c r="CZ42" i="8"/>
  <c r="DA42" i="8"/>
  <c r="DB42" i="8"/>
  <c r="DC42" i="8"/>
  <c r="DD42" i="8"/>
  <c r="DE42" i="8"/>
  <c r="F42" i="8"/>
  <c r="C43" i="8" l="1"/>
  <c r="C44" i="8"/>
  <c r="O24" i="3" l="1"/>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O304" i="3"/>
  <c r="O305" i="3"/>
  <c r="O306" i="3"/>
  <c r="O307" i="3"/>
  <c r="O308" i="3"/>
  <c r="O309" i="3"/>
  <c r="O310" i="3"/>
  <c r="O311" i="3"/>
  <c r="O312" i="3"/>
  <c r="O313" i="3"/>
  <c r="O314" i="3"/>
  <c r="O315" i="3"/>
  <c r="O316" i="3"/>
  <c r="O317" i="3"/>
  <c r="O318" i="3"/>
  <c r="O319" i="3"/>
  <c r="O320" i="3"/>
  <c r="O321" i="3"/>
  <c r="O322" i="3"/>
  <c r="O323" i="3"/>
  <c r="O324" i="3"/>
  <c r="O325" i="3"/>
  <c r="O326" i="3"/>
  <c r="O327" i="3"/>
  <c r="O328" i="3"/>
  <c r="O329" i="3"/>
  <c r="O330" i="3"/>
  <c r="O331" i="3"/>
  <c r="O332" i="3"/>
  <c r="O333" i="3"/>
  <c r="O334" i="3"/>
  <c r="O335" i="3"/>
  <c r="O336" i="3"/>
  <c r="O337" i="3"/>
  <c r="O338" i="3"/>
  <c r="O339" i="3"/>
  <c r="O340" i="3"/>
  <c r="O341" i="3"/>
  <c r="O342" i="3"/>
  <c r="O343" i="3"/>
  <c r="O344" i="3"/>
  <c r="O345" i="3"/>
  <c r="O346" i="3"/>
  <c r="O347" i="3"/>
  <c r="O348" i="3"/>
  <c r="O349" i="3"/>
  <c r="O350" i="3"/>
  <c r="O351" i="3"/>
  <c r="O352" i="3"/>
  <c r="O353" i="3"/>
  <c r="O354" i="3"/>
  <c r="O355" i="3"/>
  <c r="O356" i="3"/>
  <c r="O357" i="3"/>
  <c r="O358" i="3"/>
  <c r="O359" i="3"/>
  <c r="O360" i="3"/>
  <c r="O361" i="3"/>
  <c r="O362" i="3"/>
  <c r="O363" i="3"/>
  <c r="O364" i="3"/>
  <c r="O365" i="3"/>
  <c r="O366" i="3"/>
  <c r="O367" i="3"/>
  <c r="O368" i="3"/>
  <c r="O369" i="3"/>
  <c r="O370" i="3"/>
  <c r="O371" i="3"/>
  <c r="O372" i="3"/>
  <c r="O373" i="3"/>
  <c r="O374" i="3"/>
  <c r="O375" i="3"/>
  <c r="O376" i="3"/>
  <c r="O377" i="3"/>
  <c r="O378" i="3"/>
  <c r="O379" i="3"/>
  <c r="O380" i="3"/>
  <c r="O381" i="3"/>
  <c r="O382" i="3"/>
  <c r="O383" i="3"/>
  <c r="O384" i="3"/>
  <c r="O385" i="3"/>
  <c r="O386" i="3"/>
  <c r="O387" i="3"/>
  <c r="O388" i="3"/>
  <c r="O389" i="3"/>
  <c r="O390" i="3"/>
  <c r="O391" i="3"/>
  <c r="O392" i="3"/>
  <c r="O393" i="3"/>
  <c r="O394" i="3"/>
  <c r="O395" i="3"/>
  <c r="O396" i="3"/>
  <c r="O397" i="3"/>
  <c r="O398" i="3"/>
  <c r="O399" i="3"/>
  <c r="O400" i="3"/>
  <c r="O401" i="3"/>
  <c r="O402" i="3"/>
  <c r="O403" i="3"/>
  <c r="O404" i="3"/>
  <c r="O405" i="3"/>
  <c r="O406" i="3"/>
  <c r="O407" i="3"/>
  <c r="O408" i="3"/>
  <c r="O409" i="3"/>
  <c r="O410" i="3"/>
  <c r="O411" i="3"/>
  <c r="O412" i="3"/>
  <c r="O413" i="3"/>
  <c r="O414" i="3"/>
  <c r="O415" i="3"/>
  <c r="O416" i="3"/>
  <c r="O417" i="3"/>
  <c r="O418" i="3"/>
  <c r="O419" i="3"/>
  <c r="O420" i="3"/>
  <c r="O421" i="3"/>
  <c r="O422" i="3"/>
  <c r="O423" i="3"/>
  <c r="O424" i="3"/>
  <c r="O425" i="3"/>
  <c r="O426" i="3"/>
  <c r="O427" i="3"/>
  <c r="O428" i="3"/>
  <c r="O429" i="3"/>
  <c r="O430" i="3"/>
  <c r="O431" i="3"/>
  <c r="O432" i="3"/>
  <c r="O433" i="3"/>
  <c r="O434" i="3"/>
  <c r="O435" i="3"/>
  <c r="O436" i="3"/>
  <c r="O437" i="3"/>
  <c r="O438" i="3"/>
  <c r="O439" i="3"/>
  <c r="O440" i="3"/>
  <c r="O441" i="3"/>
  <c r="O442" i="3"/>
  <c r="O443" i="3"/>
  <c r="O444" i="3"/>
  <c r="O445" i="3"/>
  <c r="O446" i="3"/>
  <c r="O447" i="3"/>
  <c r="O448" i="3"/>
  <c r="O449" i="3"/>
  <c r="O450" i="3"/>
  <c r="O451" i="3"/>
  <c r="O452" i="3"/>
  <c r="O453" i="3"/>
  <c r="O454" i="3"/>
  <c r="O455" i="3"/>
  <c r="O456" i="3"/>
  <c r="O457" i="3"/>
  <c r="O458" i="3"/>
  <c r="O459" i="3"/>
  <c r="O460" i="3"/>
  <c r="O461" i="3"/>
  <c r="O462" i="3"/>
  <c r="O463" i="3"/>
  <c r="O464" i="3"/>
  <c r="O465" i="3"/>
  <c r="O466" i="3"/>
  <c r="O467" i="3"/>
  <c r="O468" i="3"/>
  <c r="O469" i="3"/>
  <c r="O470" i="3"/>
  <c r="O471" i="3"/>
  <c r="O472" i="3"/>
  <c r="O473" i="3"/>
  <c r="O474" i="3"/>
  <c r="O475" i="3"/>
  <c r="O476" i="3"/>
  <c r="O477" i="3"/>
  <c r="O478" i="3"/>
  <c r="O479" i="3"/>
  <c r="O480" i="3"/>
  <c r="O481" i="3"/>
  <c r="O482" i="3"/>
  <c r="O483" i="3"/>
  <c r="O484" i="3"/>
  <c r="O485" i="3"/>
  <c r="O486" i="3"/>
  <c r="O487" i="3"/>
  <c r="O488" i="3"/>
  <c r="O489" i="3"/>
  <c r="O490" i="3"/>
  <c r="O491" i="3"/>
  <c r="O492" i="3"/>
  <c r="O493" i="3"/>
  <c r="O494" i="3"/>
  <c r="O495" i="3"/>
  <c r="O496" i="3"/>
  <c r="O497" i="3"/>
  <c r="O498" i="3"/>
  <c r="O499" i="3"/>
  <c r="O500" i="3"/>
  <c r="O501" i="3"/>
  <c r="O502" i="3"/>
  <c r="O503" i="3"/>
  <c r="O504" i="3"/>
  <c r="O505" i="3"/>
  <c r="O506" i="3"/>
  <c r="O507" i="3"/>
  <c r="O508" i="3"/>
  <c r="O509" i="3"/>
  <c r="O510" i="3"/>
  <c r="O511" i="3"/>
  <c r="O512" i="3"/>
  <c r="O513" i="3"/>
  <c r="O514" i="3"/>
  <c r="O515" i="3"/>
  <c r="O516" i="3"/>
  <c r="O517" i="3"/>
  <c r="O518" i="3"/>
  <c r="O519" i="3"/>
  <c r="O520" i="3"/>
  <c r="O521" i="3"/>
  <c r="O522" i="3"/>
  <c r="O523" i="3"/>
  <c r="O524" i="3"/>
  <c r="O525" i="3"/>
  <c r="O526" i="3"/>
  <c r="O527" i="3"/>
  <c r="O528" i="3"/>
  <c r="O529" i="3"/>
  <c r="O530" i="3"/>
  <c r="O531" i="3"/>
  <c r="O532" i="3"/>
  <c r="O533" i="3"/>
  <c r="O534" i="3"/>
  <c r="O535" i="3"/>
  <c r="O536" i="3"/>
  <c r="O537" i="3"/>
  <c r="O538" i="3"/>
  <c r="O539" i="3"/>
  <c r="O540" i="3"/>
  <c r="O541" i="3"/>
  <c r="O542" i="3"/>
  <c r="O543" i="3"/>
  <c r="O544" i="3"/>
  <c r="O545" i="3"/>
  <c r="O546" i="3"/>
  <c r="O547" i="3"/>
  <c r="O548" i="3"/>
  <c r="O549" i="3"/>
  <c r="O550" i="3"/>
  <c r="O551" i="3"/>
  <c r="O552" i="3"/>
  <c r="O553" i="3"/>
  <c r="O554" i="3"/>
  <c r="O555" i="3"/>
  <c r="O556" i="3"/>
  <c r="O557" i="3"/>
  <c r="O558" i="3"/>
  <c r="O559" i="3"/>
  <c r="O560" i="3"/>
  <c r="O561" i="3"/>
  <c r="O562" i="3"/>
  <c r="O563" i="3"/>
  <c r="O564" i="3"/>
  <c r="O565" i="3"/>
  <c r="O566" i="3"/>
  <c r="O567" i="3"/>
  <c r="O568" i="3"/>
  <c r="O569" i="3"/>
  <c r="O570" i="3"/>
  <c r="O571" i="3"/>
  <c r="O572" i="3"/>
  <c r="O573" i="3"/>
  <c r="O574" i="3"/>
  <c r="O575" i="3"/>
  <c r="O576" i="3"/>
  <c r="O577" i="3"/>
  <c r="O578" i="3"/>
  <c r="O579" i="3"/>
  <c r="O580" i="3"/>
  <c r="O581" i="3"/>
  <c r="O582" i="3"/>
  <c r="O583" i="3"/>
  <c r="O584" i="3"/>
  <c r="O585" i="3"/>
  <c r="O586" i="3"/>
  <c r="O587" i="3"/>
  <c r="O588" i="3"/>
  <c r="O589" i="3"/>
  <c r="O590" i="3"/>
  <c r="O591" i="3"/>
  <c r="O592" i="3"/>
  <c r="O593" i="3"/>
  <c r="O594" i="3"/>
  <c r="O595" i="3"/>
  <c r="O596" i="3"/>
  <c r="O597" i="3"/>
  <c r="O598" i="3"/>
  <c r="O599" i="3"/>
  <c r="O600" i="3"/>
  <c r="O601" i="3"/>
  <c r="O602" i="3"/>
  <c r="O603" i="3"/>
  <c r="O604" i="3"/>
  <c r="O605" i="3"/>
  <c r="O606" i="3"/>
  <c r="O607" i="3"/>
  <c r="O608" i="3"/>
  <c r="O609" i="3"/>
  <c r="O610" i="3"/>
  <c r="O611" i="3"/>
  <c r="O612" i="3"/>
  <c r="O613" i="3"/>
  <c r="O614" i="3"/>
  <c r="O615" i="3"/>
  <c r="O616" i="3"/>
  <c r="O617" i="3"/>
  <c r="O618" i="3"/>
  <c r="O619" i="3"/>
  <c r="O620" i="3"/>
  <c r="O621" i="3"/>
  <c r="O622" i="3"/>
  <c r="O623" i="3"/>
  <c r="O624" i="3"/>
  <c r="O625" i="3"/>
  <c r="O626" i="3"/>
  <c r="O627" i="3"/>
  <c r="O628" i="3"/>
  <c r="O629" i="3"/>
  <c r="O630" i="3"/>
  <c r="O631" i="3"/>
  <c r="O632" i="3"/>
  <c r="O633" i="3"/>
  <c r="O634" i="3"/>
  <c r="O635" i="3"/>
  <c r="O636" i="3"/>
  <c r="O637" i="3"/>
  <c r="O638" i="3"/>
  <c r="O639" i="3"/>
  <c r="O640" i="3"/>
  <c r="O641" i="3"/>
  <c r="O642" i="3"/>
  <c r="O643" i="3"/>
  <c r="O644" i="3"/>
  <c r="O645" i="3"/>
  <c r="O646" i="3"/>
  <c r="O647" i="3"/>
  <c r="O648" i="3"/>
  <c r="O649" i="3"/>
  <c r="O650" i="3"/>
  <c r="O651" i="3"/>
  <c r="O652" i="3"/>
  <c r="O653" i="3"/>
  <c r="O654" i="3"/>
  <c r="O655" i="3"/>
  <c r="O656" i="3"/>
  <c r="O657" i="3"/>
  <c r="O658" i="3"/>
  <c r="O659" i="3"/>
  <c r="O660" i="3"/>
  <c r="O661" i="3"/>
  <c r="O662" i="3"/>
  <c r="O663" i="3"/>
  <c r="O664" i="3"/>
  <c r="O665" i="3"/>
  <c r="O666" i="3"/>
  <c r="O667" i="3"/>
  <c r="O668" i="3"/>
  <c r="O669" i="3"/>
  <c r="O670" i="3"/>
  <c r="O671" i="3"/>
  <c r="O672" i="3"/>
  <c r="O673" i="3"/>
  <c r="O674" i="3"/>
  <c r="O675" i="3"/>
  <c r="O676" i="3"/>
  <c r="O677" i="3"/>
  <c r="O678" i="3"/>
  <c r="O679" i="3"/>
  <c r="O680" i="3"/>
  <c r="O681" i="3"/>
  <c r="O682" i="3"/>
  <c r="O683" i="3"/>
  <c r="O684" i="3"/>
  <c r="O685" i="3"/>
  <c r="O686" i="3"/>
  <c r="O687" i="3"/>
  <c r="O688" i="3"/>
  <c r="O689" i="3"/>
  <c r="O690" i="3"/>
  <c r="O691" i="3"/>
  <c r="O692" i="3"/>
  <c r="O693" i="3"/>
  <c r="O694" i="3"/>
  <c r="O695" i="3"/>
  <c r="O696" i="3"/>
  <c r="O697" i="3"/>
  <c r="O698" i="3"/>
  <c r="O699" i="3"/>
  <c r="O700" i="3"/>
  <c r="O701" i="3"/>
  <c r="O702" i="3"/>
  <c r="O703" i="3"/>
  <c r="O704" i="3"/>
  <c r="O705" i="3"/>
  <c r="O706" i="3"/>
  <c r="O707" i="3"/>
  <c r="O708" i="3"/>
  <c r="O709" i="3"/>
  <c r="O710" i="3"/>
  <c r="O711" i="3"/>
  <c r="O712" i="3"/>
  <c r="O713" i="3"/>
  <c r="O714" i="3"/>
  <c r="O715" i="3"/>
  <c r="O716" i="3"/>
  <c r="O717" i="3"/>
  <c r="O718" i="3"/>
  <c r="O719" i="3"/>
  <c r="O720" i="3"/>
  <c r="O721" i="3"/>
  <c r="O722" i="3"/>
  <c r="O723" i="3"/>
  <c r="O724" i="3"/>
  <c r="O725" i="3"/>
  <c r="O726" i="3"/>
  <c r="O727" i="3"/>
  <c r="O728" i="3"/>
  <c r="O729" i="3"/>
  <c r="O730" i="3"/>
  <c r="O731" i="3"/>
  <c r="O732" i="3"/>
  <c r="O733" i="3"/>
  <c r="O734" i="3"/>
  <c r="O735" i="3"/>
  <c r="O736" i="3"/>
  <c r="O737" i="3"/>
  <c r="O738" i="3"/>
  <c r="O739" i="3"/>
  <c r="O740" i="3"/>
  <c r="O741" i="3"/>
  <c r="O742" i="3"/>
  <c r="O743" i="3"/>
  <c r="O744" i="3"/>
  <c r="O745" i="3"/>
  <c r="O746" i="3"/>
  <c r="O747" i="3"/>
  <c r="O748" i="3"/>
  <c r="O749" i="3"/>
  <c r="O750" i="3"/>
  <c r="O751" i="3"/>
  <c r="O752" i="3"/>
  <c r="O753" i="3"/>
  <c r="O754" i="3"/>
  <c r="O755" i="3"/>
  <c r="O756" i="3"/>
  <c r="O757" i="3"/>
  <c r="O758" i="3"/>
  <c r="O759" i="3"/>
  <c r="O760" i="3"/>
  <c r="O761" i="3"/>
  <c r="O762" i="3"/>
  <c r="O763" i="3"/>
  <c r="O764" i="3"/>
  <c r="O765" i="3"/>
  <c r="O766" i="3"/>
  <c r="O767" i="3"/>
  <c r="O768" i="3"/>
  <c r="O769" i="3"/>
  <c r="O770" i="3"/>
  <c r="O771" i="3"/>
  <c r="O772" i="3"/>
  <c r="O773" i="3"/>
  <c r="O774" i="3"/>
  <c r="O775" i="3"/>
  <c r="O776" i="3"/>
  <c r="O777" i="3"/>
  <c r="O778" i="3"/>
  <c r="O779" i="3"/>
  <c r="O780" i="3"/>
  <c r="O781" i="3"/>
  <c r="O782" i="3"/>
  <c r="O783" i="3"/>
  <c r="O784" i="3"/>
  <c r="O785" i="3"/>
  <c r="O786" i="3"/>
  <c r="O787" i="3"/>
  <c r="O788" i="3"/>
  <c r="O789" i="3"/>
  <c r="O790" i="3"/>
  <c r="O791" i="3"/>
  <c r="O792" i="3"/>
  <c r="O793" i="3"/>
  <c r="O794" i="3"/>
  <c r="O795" i="3"/>
  <c r="O796" i="3"/>
  <c r="O797" i="3"/>
  <c r="O798" i="3"/>
  <c r="O799" i="3"/>
  <c r="O800" i="3"/>
  <c r="O801" i="3"/>
  <c r="O802" i="3"/>
  <c r="O803" i="3"/>
  <c r="O804" i="3"/>
  <c r="O805" i="3"/>
  <c r="O806" i="3"/>
  <c r="O807" i="3"/>
  <c r="O808" i="3"/>
  <c r="O809" i="3"/>
  <c r="O810" i="3"/>
  <c r="O811" i="3"/>
  <c r="O812" i="3"/>
  <c r="O813" i="3"/>
  <c r="O814" i="3"/>
  <c r="O815" i="3"/>
  <c r="O816" i="3"/>
  <c r="O817" i="3"/>
  <c r="O818" i="3"/>
  <c r="O819" i="3"/>
  <c r="O820" i="3"/>
  <c r="O821" i="3"/>
  <c r="O822" i="3"/>
  <c r="O823" i="3"/>
  <c r="O824" i="3"/>
  <c r="O825" i="3"/>
  <c r="O826" i="3"/>
  <c r="O827" i="3"/>
  <c r="O828" i="3"/>
  <c r="O829" i="3"/>
  <c r="O830" i="3"/>
  <c r="O831" i="3"/>
  <c r="O832" i="3"/>
  <c r="O833" i="3"/>
  <c r="O834" i="3"/>
  <c r="O835" i="3"/>
  <c r="O836" i="3"/>
  <c r="O837" i="3"/>
  <c r="O838" i="3"/>
  <c r="O839" i="3"/>
  <c r="O840" i="3"/>
  <c r="O841" i="3"/>
  <c r="O842" i="3"/>
  <c r="O843" i="3"/>
  <c r="O844" i="3"/>
  <c r="O845" i="3"/>
  <c r="O846" i="3"/>
  <c r="O847" i="3"/>
  <c r="O848" i="3"/>
  <c r="O849" i="3"/>
  <c r="O850" i="3"/>
  <c r="O851" i="3"/>
  <c r="O852" i="3"/>
  <c r="O853" i="3"/>
  <c r="O854" i="3"/>
  <c r="O855" i="3"/>
  <c r="O856" i="3"/>
  <c r="O857" i="3"/>
  <c r="O858" i="3"/>
  <c r="O859" i="3"/>
  <c r="O860" i="3"/>
  <c r="O861" i="3"/>
  <c r="O862" i="3"/>
  <c r="O863" i="3"/>
  <c r="O864" i="3"/>
  <c r="O865" i="3"/>
  <c r="O866" i="3"/>
  <c r="O867" i="3"/>
  <c r="O868" i="3"/>
  <c r="O869" i="3"/>
  <c r="O870" i="3"/>
  <c r="O871" i="3"/>
  <c r="O872" i="3"/>
  <c r="O873" i="3"/>
  <c r="O874" i="3"/>
  <c r="O875" i="3"/>
  <c r="O876" i="3"/>
  <c r="O877" i="3"/>
  <c r="O878" i="3"/>
  <c r="O879" i="3"/>
  <c r="O880" i="3"/>
  <c r="O881" i="3"/>
  <c r="O882" i="3"/>
  <c r="O883" i="3"/>
  <c r="O884" i="3"/>
  <c r="O885" i="3"/>
  <c r="O886" i="3"/>
  <c r="O887" i="3"/>
  <c r="O888" i="3"/>
  <c r="O889" i="3"/>
  <c r="O890" i="3"/>
  <c r="O891" i="3"/>
  <c r="O892" i="3"/>
  <c r="O893" i="3"/>
  <c r="O894" i="3"/>
  <c r="O895" i="3"/>
  <c r="O896" i="3"/>
  <c r="O897" i="3"/>
  <c r="O898" i="3"/>
  <c r="O899" i="3"/>
  <c r="O900" i="3"/>
  <c r="O901" i="3"/>
  <c r="O902" i="3"/>
  <c r="O903" i="3"/>
  <c r="O904" i="3"/>
  <c r="O905" i="3"/>
  <c r="O906" i="3"/>
  <c r="O907" i="3"/>
  <c r="O908" i="3"/>
  <c r="O909" i="3"/>
  <c r="O910" i="3"/>
  <c r="O911" i="3"/>
  <c r="O912" i="3"/>
  <c r="O913" i="3"/>
  <c r="O914" i="3"/>
  <c r="O915" i="3"/>
  <c r="O916" i="3"/>
  <c r="O917" i="3"/>
  <c r="O918" i="3"/>
  <c r="O919" i="3"/>
  <c r="O920" i="3"/>
  <c r="O921" i="3"/>
  <c r="O922" i="3"/>
  <c r="O923" i="3"/>
  <c r="O924" i="3"/>
  <c r="O925" i="3"/>
  <c r="O926" i="3"/>
  <c r="O927" i="3"/>
  <c r="O928" i="3"/>
  <c r="O929" i="3"/>
  <c r="O930" i="3"/>
  <c r="O931" i="3"/>
  <c r="O932" i="3"/>
  <c r="O933" i="3"/>
  <c r="O934" i="3"/>
  <c r="O935" i="3"/>
  <c r="O936" i="3"/>
  <c r="O937" i="3"/>
  <c r="O938" i="3"/>
  <c r="O939" i="3"/>
  <c r="O940" i="3"/>
  <c r="O941" i="3"/>
  <c r="O942" i="3"/>
  <c r="O943" i="3"/>
  <c r="O944" i="3"/>
  <c r="O945" i="3"/>
  <c r="O946" i="3"/>
  <c r="O947" i="3"/>
  <c r="O948" i="3"/>
  <c r="O949" i="3"/>
  <c r="O950" i="3"/>
  <c r="O951" i="3"/>
  <c r="O952" i="3"/>
  <c r="O953" i="3"/>
  <c r="O954" i="3"/>
  <c r="O955" i="3"/>
  <c r="O956" i="3"/>
  <c r="O957" i="3"/>
  <c r="O958" i="3"/>
  <c r="O959" i="3"/>
  <c r="O960" i="3"/>
  <c r="O961" i="3"/>
  <c r="O962" i="3"/>
  <c r="O963" i="3"/>
  <c r="O964" i="3"/>
  <c r="O965" i="3"/>
  <c r="O966" i="3"/>
  <c r="O967" i="3"/>
  <c r="O968" i="3"/>
  <c r="O969" i="3"/>
  <c r="O970" i="3"/>
  <c r="O971" i="3"/>
  <c r="O972" i="3"/>
  <c r="O973" i="3"/>
  <c r="O974" i="3"/>
  <c r="O975" i="3"/>
  <c r="O976" i="3"/>
  <c r="O977" i="3"/>
  <c r="O978" i="3"/>
  <c r="O979" i="3"/>
  <c r="O980" i="3"/>
  <c r="O981" i="3"/>
  <c r="O982" i="3"/>
  <c r="O983" i="3"/>
  <c r="O984" i="3"/>
  <c r="O985" i="3"/>
  <c r="O986" i="3"/>
  <c r="O987" i="3"/>
  <c r="O988" i="3"/>
  <c r="O989" i="3"/>
  <c r="O990" i="3"/>
  <c r="O991" i="3"/>
  <c r="O992" i="3"/>
  <c r="O993" i="3"/>
  <c r="O994" i="3"/>
  <c r="O995" i="3"/>
  <c r="O996" i="3"/>
  <c r="O997" i="3"/>
  <c r="O998" i="3"/>
  <c r="O999" i="3"/>
  <c r="O1000" i="3"/>
  <c r="O1001" i="3"/>
  <c r="O1002" i="3"/>
  <c r="O1003" i="3"/>
  <c r="O1004" i="3"/>
  <c r="O1005" i="3"/>
  <c r="O1006" i="3"/>
  <c r="O1007" i="3"/>
  <c r="O1008" i="3"/>
  <c r="O1009" i="3"/>
  <c r="O1010" i="3"/>
  <c r="O1011" i="3"/>
  <c r="O1012" i="3"/>
  <c r="O1013" i="3"/>
  <c r="O1014" i="3"/>
  <c r="O1015" i="3"/>
  <c r="O1016" i="3"/>
  <c r="O1017" i="3"/>
  <c r="O1018" i="3"/>
  <c r="O1019" i="3"/>
  <c r="O1020" i="3"/>
  <c r="O1021" i="3"/>
  <c r="O1022" i="3"/>
  <c r="O1023" i="3"/>
  <c r="O1024" i="3"/>
  <c r="O1025" i="3"/>
  <c r="O1026" i="3"/>
  <c r="O1027" i="3"/>
  <c r="O1028" i="3"/>
  <c r="O1029" i="3"/>
  <c r="O1030" i="3"/>
  <c r="O1031" i="3"/>
  <c r="O1032" i="3"/>
  <c r="O1033" i="3"/>
  <c r="O1034" i="3"/>
  <c r="O1035" i="3"/>
  <c r="O1036" i="3"/>
  <c r="O1037" i="3"/>
  <c r="O1038" i="3"/>
  <c r="O1039" i="3"/>
  <c r="O1040" i="3"/>
  <c r="O1041" i="3"/>
  <c r="O1042" i="3"/>
  <c r="O1043" i="3"/>
  <c r="O1044" i="3"/>
  <c r="O1045" i="3"/>
  <c r="O1046" i="3"/>
  <c r="O1047" i="3"/>
  <c r="O1048" i="3"/>
  <c r="O1049" i="3"/>
  <c r="O1050" i="3"/>
  <c r="O1051" i="3"/>
  <c r="O1052" i="3"/>
  <c r="O1053" i="3"/>
  <c r="O1054" i="3"/>
  <c r="O1055" i="3"/>
  <c r="O1056" i="3"/>
  <c r="O1057" i="3"/>
  <c r="O1058" i="3"/>
  <c r="O1059" i="3"/>
  <c r="O1060" i="3"/>
  <c r="O1061" i="3"/>
  <c r="O1062" i="3"/>
  <c r="O1063" i="3"/>
  <c r="O1064" i="3"/>
  <c r="O1065" i="3"/>
  <c r="O1066" i="3"/>
  <c r="O1067" i="3"/>
  <c r="O1068" i="3"/>
  <c r="O1069" i="3"/>
  <c r="O1070" i="3"/>
  <c r="O1071" i="3"/>
  <c r="O1072" i="3"/>
  <c r="O1073" i="3"/>
  <c r="O1074" i="3"/>
  <c r="O1075" i="3"/>
  <c r="O1076" i="3"/>
  <c r="O1077" i="3"/>
  <c r="O1078" i="3"/>
  <c r="O1079" i="3"/>
  <c r="O1080" i="3"/>
  <c r="O1081" i="3"/>
  <c r="O1082" i="3"/>
  <c r="O1083" i="3"/>
  <c r="O1084" i="3"/>
  <c r="O1085" i="3"/>
  <c r="O1086" i="3"/>
  <c r="O1087" i="3"/>
  <c r="O1088" i="3"/>
  <c r="O1089" i="3"/>
  <c r="O1090" i="3"/>
  <c r="O1091" i="3"/>
  <c r="O1092" i="3"/>
  <c r="O1093" i="3"/>
  <c r="O1094" i="3"/>
  <c r="O1095" i="3"/>
  <c r="O1096" i="3"/>
  <c r="O1097" i="3"/>
  <c r="O1098" i="3"/>
  <c r="O1099" i="3"/>
  <c r="O1100" i="3"/>
  <c r="O1101" i="3"/>
  <c r="O1102" i="3"/>
  <c r="O1103" i="3"/>
  <c r="O1104" i="3"/>
  <c r="O1105" i="3"/>
  <c r="O1106" i="3"/>
  <c r="O1107" i="3"/>
  <c r="O1108" i="3"/>
  <c r="O1109" i="3"/>
  <c r="O1110" i="3"/>
  <c r="O1111" i="3"/>
  <c r="O1112" i="3"/>
  <c r="O1113" i="3"/>
  <c r="O1114" i="3"/>
  <c r="O1115" i="3"/>
  <c r="O1116" i="3"/>
  <c r="O1117" i="3"/>
  <c r="O1118" i="3"/>
  <c r="O1119" i="3"/>
  <c r="O1120" i="3"/>
  <c r="O1121" i="3"/>
  <c r="O1122" i="3"/>
  <c r="O1123" i="3"/>
  <c r="O1124" i="3"/>
  <c r="O1125" i="3"/>
  <c r="O1126" i="3"/>
  <c r="O1127" i="3"/>
  <c r="O1128" i="3"/>
  <c r="O1129" i="3"/>
  <c r="O1130" i="3"/>
  <c r="O1131" i="3"/>
  <c r="O1132" i="3"/>
  <c r="O1133" i="3"/>
  <c r="O1134" i="3"/>
  <c r="O1135" i="3"/>
  <c r="O1136" i="3"/>
  <c r="O1137" i="3"/>
  <c r="O1138" i="3"/>
  <c r="O1139" i="3"/>
  <c r="O1140" i="3"/>
  <c r="O1141" i="3"/>
  <c r="O1142" i="3"/>
  <c r="O1143" i="3"/>
  <c r="O1144" i="3"/>
  <c r="O1145" i="3"/>
  <c r="O1146" i="3"/>
  <c r="O1147" i="3"/>
  <c r="O1148" i="3"/>
  <c r="O1149" i="3"/>
  <c r="O1150" i="3"/>
  <c r="O1151" i="3"/>
  <c r="O1152" i="3"/>
  <c r="O1153" i="3"/>
  <c r="O1154" i="3"/>
  <c r="O1155" i="3"/>
  <c r="O1156" i="3"/>
  <c r="O1157" i="3"/>
  <c r="O1158" i="3"/>
  <c r="O1159" i="3"/>
  <c r="O1160" i="3"/>
  <c r="O1161" i="3"/>
  <c r="O1162" i="3"/>
  <c r="O1163" i="3"/>
  <c r="O1164" i="3"/>
  <c r="O1165" i="3"/>
  <c r="O1166" i="3"/>
  <c r="O1167" i="3"/>
  <c r="O1168" i="3"/>
  <c r="O1169" i="3"/>
  <c r="O1170" i="3"/>
  <c r="O1171" i="3"/>
  <c r="O1172" i="3"/>
  <c r="O1173" i="3"/>
  <c r="O1174" i="3"/>
  <c r="O1175" i="3"/>
  <c r="O1176" i="3"/>
  <c r="O1177" i="3"/>
  <c r="O1178" i="3"/>
  <c r="O1179" i="3"/>
  <c r="O1180" i="3"/>
  <c r="O1181" i="3"/>
  <c r="O1182" i="3"/>
  <c r="O1183" i="3"/>
  <c r="O1184" i="3"/>
  <c r="O1185" i="3"/>
  <c r="O1186" i="3"/>
  <c r="O1187" i="3"/>
  <c r="O1188" i="3"/>
  <c r="O1189" i="3"/>
  <c r="O1190" i="3"/>
  <c r="O1191" i="3"/>
  <c r="O1192" i="3"/>
  <c r="O1193" i="3"/>
  <c r="O1194" i="3"/>
  <c r="O1195" i="3"/>
  <c r="O1196" i="3"/>
  <c r="O1197" i="3"/>
  <c r="O1198" i="3"/>
  <c r="O1199" i="3"/>
  <c r="O1200" i="3"/>
  <c r="O1201" i="3"/>
  <c r="O1202" i="3"/>
  <c r="O1203" i="3"/>
  <c r="O1204" i="3"/>
  <c r="O1205" i="3"/>
  <c r="O1206" i="3"/>
  <c r="O1207" i="3"/>
  <c r="O1208" i="3"/>
  <c r="O1209" i="3"/>
  <c r="O1210" i="3"/>
  <c r="O1211" i="3"/>
  <c r="O1212" i="3"/>
  <c r="O1213" i="3"/>
  <c r="O1214" i="3"/>
  <c r="O1215" i="3"/>
  <c r="O1216" i="3"/>
  <c r="O1217" i="3"/>
  <c r="O1218" i="3"/>
  <c r="O1219" i="3"/>
  <c r="O1220" i="3"/>
  <c r="O1221" i="3"/>
  <c r="O1222" i="3"/>
  <c r="O1223" i="3"/>
  <c r="O1224" i="3"/>
  <c r="O1225" i="3"/>
  <c r="O1226" i="3"/>
  <c r="O1227" i="3"/>
  <c r="O1228" i="3"/>
  <c r="O1229" i="3"/>
  <c r="O1230" i="3"/>
  <c r="O1231" i="3"/>
  <c r="O1232" i="3"/>
  <c r="O1233" i="3"/>
  <c r="O1234" i="3"/>
  <c r="O1235" i="3"/>
  <c r="O1236" i="3"/>
  <c r="O1237" i="3"/>
  <c r="O1238" i="3"/>
  <c r="O1239" i="3"/>
  <c r="O1240" i="3"/>
  <c r="O1241" i="3"/>
  <c r="O1242" i="3"/>
  <c r="O1243" i="3"/>
  <c r="O1244" i="3"/>
  <c r="O1245" i="3"/>
  <c r="O1246" i="3"/>
  <c r="O1247" i="3"/>
  <c r="O1248" i="3"/>
  <c r="O1249" i="3"/>
  <c r="O1250" i="3"/>
  <c r="O1251" i="3"/>
  <c r="O1252" i="3"/>
  <c r="O1253" i="3"/>
  <c r="O1254" i="3"/>
  <c r="O1255" i="3"/>
  <c r="O1256" i="3"/>
  <c r="O1257" i="3"/>
  <c r="O1258" i="3"/>
  <c r="O1259" i="3"/>
  <c r="O1260" i="3"/>
  <c r="O1261" i="3"/>
  <c r="O1262" i="3"/>
  <c r="O1263" i="3"/>
  <c r="O1264" i="3"/>
  <c r="O1265" i="3"/>
  <c r="O1266" i="3"/>
  <c r="O1267" i="3"/>
  <c r="O1268" i="3"/>
  <c r="O1269" i="3"/>
  <c r="O1270" i="3"/>
  <c r="O1271" i="3"/>
  <c r="O1272" i="3"/>
  <c r="O1273" i="3"/>
  <c r="O1274" i="3"/>
  <c r="O1275" i="3"/>
  <c r="O1276" i="3"/>
  <c r="O1277" i="3"/>
  <c r="O1278" i="3"/>
  <c r="O1279" i="3"/>
  <c r="O1280" i="3"/>
  <c r="O1281" i="3"/>
  <c r="O1282" i="3"/>
  <c r="O1283" i="3"/>
  <c r="O1284" i="3"/>
  <c r="O1285" i="3"/>
  <c r="O1286" i="3"/>
  <c r="O1287" i="3"/>
  <c r="O1288" i="3"/>
  <c r="O1289" i="3"/>
  <c r="O1290" i="3"/>
  <c r="O1291" i="3"/>
  <c r="O1292" i="3"/>
  <c r="O1293" i="3"/>
  <c r="O1294" i="3"/>
  <c r="O1295" i="3"/>
  <c r="O1296" i="3"/>
  <c r="O1297" i="3"/>
  <c r="O1298" i="3"/>
  <c r="O1299" i="3"/>
  <c r="O1300" i="3"/>
  <c r="O1301" i="3"/>
  <c r="O1302" i="3"/>
  <c r="O1303" i="3"/>
  <c r="O1304" i="3"/>
  <c r="O1305" i="3"/>
  <c r="O1306" i="3"/>
  <c r="O1307" i="3"/>
  <c r="O1308" i="3"/>
  <c r="O1309" i="3"/>
  <c r="O1310" i="3"/>
  <c r="O1311" i="3"/>
  <c r="O1312" i="3"/>
  <c r="O1313" i="3"/>
  <c r="O1314" i="3"/>
  <c r="O1315" i="3"/>
  <c r="O1316" i="3"/>
  <c r="O1317" i="3"/>
  <c r="O1318" i="3"/>
  <c r="O1319" i="3"/>
  <c r="O1320" i="3"/>
  <c r="O1321" i="3"/>
  <c r="O1322" i="3"/>
  <c r="O1323" i="3"/>
  <c r="O1324" i="3"/>
  <c r="O1325" i="3"/>
  <c r="O1326" i="3"/>
  <c r="O1327" i="3"/>
  <c r="O1328" i="3"/>
  <c r="O1329" i="3"/>
  <c r="O1330" i="3"/>
  <c r="O1331" i="3"/>
  <c r="O1332" i="3"/>
  <c r="O1333" i="3"/>
  <c r="O1334" i="3"/>
  <c r="O1335" i="3"/>
  <c r="O1336" i="3"/>
  <c r="O1337" i="3"/>
  <c r="O1338" i="3"/>
  <c r="O1339" i="3"/>
  <c r="O1340" i="3"/>
  <c r="O1341" i="3"/>
  <c r="O1342" i="3"/>
  <c r="O1343" i="3"/>
  <c r="O1344" i="3"/>
  <c r="O1345" i="3"/>
  <c r="O1346" i="3"/>
  <c r="O1347" i="3"/>
  <c r="O1348" i="3"/>
  <c r="O1349" i="3"/>
  <c r="O1350" i="3"/>
  <c r="O1351" i="3"/>
  <c r="O1352" i="3"/>
  <c r="O1353" i="3"/>
  <c r="O1354" i="3"/>
  <c r="O1355" i="3"/>
  <c r="O1356" i="3"/>
  <c r="O1357" i="3"/>
  <c r="O1358" i="3"/>
  <c r="O1359" i="3"/>
  <c r="O1360" i="3"/>
  <c r="O1361" i="3"/>
  <c r="O1362" i="3"/>
  <c r="O1363" i="3"/>
  <c r="O1364" i="3"/>
  <c r="O1365" i="3"/>
  <c r="O1366" i="3"/>
  <c r="O1367" i="3"/>
  <c r="O1368" i="3"/>
  <c r="O1369" i="3"/>
  <c r="O1370" i="3"/>
  <c r="O1371" i="3"/>
  <c r="O1372" i="3"/>
  <c r="O1373" i="3"/>
  <c r="O1374" i="3"/>
  <c r="O1375" i="3"/>
  <c r="O1376" i="3"/>
  <c r="O1377" i="3"/>
  <c r="O1378" i="3"/>
  <c r="O1379" i="3"/>
  <c r="O1380" i="3"/>
  <c r="O1381" i="3"/>
  <c r="O1382" i="3"/>
  <c r="O1383" i="3"/>
  <c r="O23" i="3"/>
  <c r="C14" i="8"/>
  <c r="C15" i="8" s="1"/>
  <c r="C16" i="8" s="1"/>
  <c r="C17" i="8" s="1"/>
  <c r="C8" i="8"/>
  <c r="C9" i="8" s="1"/>
  <c r="C12" i="8" s="1"/>
  <c r="C5" i="8"/>
  <c r="C6" i="8" s="1"/>
  <c r="C18" i="8" l="1"/>
  <c r="C10" i="8"/>
  <c r="E11" i="3"/>
  <c r="E10" i="3"/>
  <c r="E8" i="3"/>
  <c r="E7" i="3"/>
  <c r="C29" i="8"/>
  <c r="C27" i="8"/>
  <c r="F39" i="8"/>
  <c r="C54" i="8"/>
  <c r="F49" i="8"/>
  <c r="C52" i="8"/>
  <c r="F52" i="8"/>
  <c r="F51" i="8" s="1"/>
  <c r="F54" i="8" s="1"/>
  <c r="C53" i="8"/>
  <c r="C40" i="8"/>
  <c r="C39" i="8"/>
  <c r="C11" i="8" l="1"/>
  <c r="E9" i="3"/>
  <c r="C28" i="8"/>
  <c r="C26" i="8" s="1"/>
  <c r="C30" i="8"/>
  <c r="C31" i="8" s="1"/>
  <c r="F38" i="8"/>
  <c r="F41" i="8" s="1"/>
  <c r="C55" i="8"/>
  <c r="C56" i="8" s="1"/>
  <c r="C57" i="8" s="1"/>
  <c r="F55" i="8"/>
  <c r="F48" i="8"/>
  <c r="F50" i="8" s="1"/>
  <c r="F53" i="8" s="1"/>
  <c r="C41" i="8"/>
  <c r="F35" i="8" s="1"/>
  <c r="F37" i="8" l="1"/>
  <c r="F40" i="8" s="1"/>
  <c r="G39" i="8" s="1"/>
  <c r="C42" i="8"/>
  <c r="G38" i="8" l="1"/>
  <c r="G35" i="8" s="1"/>
  <c r="G37" i="8" s="1"/>
  <c r="G40" i="8" s="1"/>
  <c r="H39" i="8" s="1"/>
  <c r="H38" i="8" l="1"/>
  <c r="G41" i="8"/>
  <c r="H41" i="8" l="1"/>
  <c r="H35" i="8"/>
  <c r="H37" i="8" s="1"/>
  <c r="H40" i="8" s="1"/>
  <c r="I39" i="8" s="1"/>
  <c r="I38" i="8" l="1"/>
  <c r="I41" i="8" s="1"/>
  <c r="I35" i="8" l="1"/>
  <c r="I37" i="8" s="1"/>
  <c r="I40" i="8" s="1"/>
  <c r="J39" i="8" s="1"/>
  <c r="J38" i="8" l="1"/>
  <c r="J41" i="8" s="1"/>
  <c r="J35" i="8" l="1"/>
  <c r="J37" i="8" s="1"/>
  <c r="J40" i="8" s="1"/>
  <c r="K39" i="8" s="1"/>
  <c r="K38" i="8" s="1"/>
  <c r="K41" i="8" s="1"/>
  <c r="K35" i="8" l="1"/>
  <c r="K37" i="8" s="1"/>
  <c r="K40" i="8" s="1"/>
  <c r="L39" i="8" s="1"/>
  <c r="L38" i="8" s="1"/>
  <c r="L35" i="8" s="1"/>
  <c r="L37" i="8" s="1"/>
  <c r="L40" i="8" s="1"/>
  <c r="M39" i="8" s="1"/>
  <c r="M38" i="8" s="1"/>
  <c r="L41" i="8" l="1"/>
  <c r="M35" i="8"/>
  <c r="M37" i="8" s="1"/>
  <c r="M40" i="8" s="1"/>
  <c r="N39" i="8" s="1"/>
  <c r="M41" i="8" l="1"/>
  <c r="N38" i="8"/>
  <c r="N41" i="8" l="1"/>
  <c r="N35" i="8"/>
  <c r="N37" i="8" s="1"/>
  <c r="N40" i="8" s="1"/>
  <c r="O39" i="8" s="1"/>
  <c r="O38" i="8" l="1"/>
  <c r="O41" i="8" s="1"/>
  <c r="O35" i="8" l="1"/>
  <c r="O37" i="8" s="1"/>
  <c r="O40" i="8" s="1"/>
  <c r="P39" i="8" s="1"/>
  <c r="P38" i="8" l="1"/>
  <c r="P41" i="8" s="1"/>
  <c r="P35" i="8" l="1"/>
  <c r="P37" i="8" s="1"/>
  <c r="P40" i="8" s="1"/>
  <c r="Q39" i="8" s="1"/>
  <c r="Q38" i="8" s="1"/>
  <c r="Q41" i="8" s="1"/>
  <c r="Q35" i="8" l="1"/>
  <c r="Q37" i="8" s="1"/>
  <c r="Q40" i="8" s="1"/>
  <c r="R39" i="8" s="1"/>
  <c r="R38" i="8" s="1"/>
  <c r="R41" i="8" s="1"/>
  <c r="R35" i="8" l="1"/>
  <c r="R37" i="8" s="1"/>
  <c r="R40" i="8" s="1"/>
  <c r="S39" i="8" s="1"/>
  <c r="S38" i="8" l="1"/>
  <c r="S41" i="8" s="1"/>
  <c r="S35" i="8" l="1"/>
  <c r="S37" i="8" s="1"/>
  <c r="S40" i="8" s="1"/>
  <c r="T39" i="8" s="1"/>
  <c r="T38" i="8" s="1"/>
  <c r="T35" i="8" l="1"/>
  <c r="T37" i="8" s="1"/>
  <c r="T40" i="8" s="1"/>
  <c r="U39" i="8" s="1"/>
  <c r="U38" i="8" s="1"/>
  <c r="U35" i="8" s="1"/>
  <c r="U37" i="8" s="1"/>
  <c r="U40" i="8" s="1"/>
  <c r="V39" i="8" s="1"/>
  <c r="V38" i="8" s="1"/>
  <c r="V35" i="8" s="1"/>
  <c r="V37" i="8" s="1"/>
  <c r="V40" i="8" s="1"/>
  <c r="W39" i="8" s="1"/>
  <c r="W38" i="8" s="1"/>
  <c r="W35" i="8" s="1"/>
  <c r="W37" i="8" s="1"/>
  <c r="W40" i="8" s="1"/>
  <c r="X39" i="8" s="1"/>
  <c r="T41" i="8"/>
  <c r="U41" i="8" l="1"/>
  <c r="X38" i="8"/>
  <c r="X35" i="8" s="1"/>
  <c r="X37" i="8" s="1"/>
  <c r="X40" i="8" s="1"/>
  <c r="Y39" i="8" s="1"/>
  <c r="Y38" i="8" l="1"/>
  <c r="Y35" i="8" s="1"/>
  <c r="Y37" i="8" s="1"/>
  <c r="Y40" i="8" s="1"/>
  <c r="Z39" i="8" s="1"/>
  <c r="Z38" i="8" s="1"/>
  <c r="Z35" i="8" s="1"/>
  <c r="Z37" i="8" s="1"/>
  <c r="Z40" i="8" s="1"/>
  <c r="AA39" i="8" s="1"/>
  <c r="AA38" i="8" s="1"/>
  <c r="AA35" i="8" s="1"/>
  <c r="AA37" i="8" s="1"/>
  <c r="AA40" i="8" s="1"/>
  <c r="AB39" i="8" s="1"/>
  <c r="AB38" i="8" s="1"/>
  <c r="AB35" i="8" s="1"/>
  <c r="AB37" i="8" s="1"/>
  <c r="AB40" i="8" s="1"/>
  <c r="AC39" i="8" s="1"/>
  <c r="AC38" i="8" s="1"/>
  <c r="AC35" i="8" s="1"/>
  <c r="AC37" i="8" s="1"/>
  <c r="AC40" i="8" s="1"/>
  <c r="AD39" i="8" s="1"/>
  <c r="AD38" i="8" s="1"/>
  <c r="AD35" i="8" s="1"/>
  <c r="AD37" i="8" s="1"/>
  <c r="AD40" i="8" s="1"/>
  <c r="AE39" i="8" s="1"/>
  <c r="AE38" i="8" s="1"/>
  <c r="AE35" i="8" s="1"/>
  <c r="AE37" i="8" s="1"/>
  <c r="AE40" i="8" s="1"/>
  <c r="AF39" i="8" s="1"/>
  <c r="V41" i="8"/>
  <c r="W41" i="8" l="1"/>
  <c r="AF38" i="8"/>
  <c r="AF35" i="8" s="1"/>
  <c r="AF37" i="8" s="1"/>
  <c r="AF40" i="8" s="1"/>
  <c r="AG39" i="8" s="1"/>
  <c r="X41" i="8" l="1"/>
  <c r="AG38" i="8"/>
  <c r="AG35" i="8" s="1"/>
  <c r="AG37" i="8" s="1"/>
  <c r="AG40" i="8" s="1"/>
  <c r="AH39" i="8" s="1"/>
  <c r="Y41" i="8" l="1"/>
  <c r="AH38" i="8"/>
  <c r="AH35" i="8"/>
  <c r="AH37" i="8" s="1"/>
  <c r="AH40" i="8" s="1"/>
  <c r="AI39" i="8" s="1"/>
  <c r="G22" i="3"/>
  <c r="C23" i="3" s="1"/>
  <c r="D21" i="3"/>
  <c r="B14" i="3"/>
  <c r="E12" i="3"/>
  <c r="E13" i="3" s="1"/>
  <c r="B23" i="3"/>
  <c r="Z41" i="8" l="1"/>
  <c r="AI38" i="8"/>
  <c r="AI35" i="8" s="1"/>
  <c r="AI37" i="8" s="1"/>
  <c r="AI40" i="8" s="1"/>
  <c r="AJ39" i="8" s="1"/>
  <c r="B24" i="3"/>
  <c r="E14" i="3"/>
  <c r="D23" i="3" s="1"/>
  <c r="AA41" i="8" l="1"/>
  <c r="AJ38" i="8"/>
  <c r="AJ35" i="8" s="1"/>
  <c r="AJ37" i="8" s="1"/>
  <c r="AJ40" i="8" s="1"/>
  <c r="AK39" i="8" s="1"/>
  <c r="H23" i="3"/>
  <c r="D24" i="3"/>
  <c r="H24" i="3" s="1"/>
  <c r="B25" i="3"/>
  <c r="E23" i="3"/>
  <c r="I23" i="3" s="1"/>
  <c r="M23" i="3" s="1"/>
  <c r="AB41" i="8" l="1"/>
  <c r="AK38" i="8"/>
  <c r="AK35" i="8" s="1"/>
  <c r="AK37" i="8" s="1"/>
  <c r="AK40" i="8" s="1"/>
  <c r="AL39" i="8" s="1"/>
  <c r="B26" i="3"/>
  <c r="D25" i="3"/>
  <c r="H25" i="3" s="1"/>
  <c r="K23" i="3"/>
  <c r="F23" i="3"/>
  <c r="AC41" i="8" l="1"/>
  <c r="AL38" i="8"/>
  <c r="AL35" i="8" s="1"/>
  <c r="AL37" i="8" s="1"/>
  <c r="AL40" i="8" s="1"/>
  <c r="AM39" i="8" s="1"/>
  <c r="J23" i="3"/>
  <c r="N23" i="3" s="1"/>
  <c r="G23" i="3"/>
  <c r="C24" i="3" s="1"/>
  <c r="B27" i="3"/>
  <c r="D26" i="3"/>
  <c r="AD41" i="8" l="1"/>
  <c r="AM38" i="8"/>
  <c r="AM35" i="8" s="1"/>
  <c r="AM37" i="8" s="1"/>
  <c r="AM40" i="8" s="1"/>
  <c r="AN39" i="8" s="1"/>
  <c r="E24" i="3"/>
  <c r="H26" i="3"/>
  <c r="D27" i="3"/>
  <c r="B28" i="3"/>
  <c r="L23" i="3"/>
  <c r="AE41" i="8" l="1"/>
  <c r="AN38" i="8"/>
  <c r="AN35" i="8" s="1"/>
  <c r="AN37" i="8" s="1"/>
  <c r="AN40" i="8" s="1"/>
  <c r="AO39" i="8" s="1"/>
  <c r="B29" i="3"/>
  <c r="D28" i="3"/>
  <c r="I24" i="3"/>
  <c r="M24" i="3" s="1"/>
  <c r="F24" i="3"/>
  <c r="H27" i="3"/>
  <c r="AF41" i="8" l="1"/>
  <c r="AO38" i="8"/>
  <c r="AO35" i="8" s="1"/>
  <c r="AO37" i="8" s="1"/>
  <c r="AO40" i="8" s="1"/>
  <c r="AP39" i="8" s="1"/>
  <c r="K24" i="3"/>
  <c r="J24" i="3"/>
  <c r="N24" i="3" s="1"/>
  <c r="G24" i="3"/>
  <c r="C25" i="3" s="1"/>
  <c r="H28" i="3"/>
  <c r="D29" i="3"/>
  <c r="H29" i="3" s="1"/>
  <c r="B30" i="3"/>
  <c r="AG41" i="8" l="1"/>
  <c r="AP38" i="8"/>
  <c r="AP35" i="8" s="1"/>
  <c r="AP37" i="8" s="1"/>
  <c r="AP40" i="8" s="1"/>
  <c r="AQ39" i="8" s="1"/>
  <c r="E25" i="3"/>
  <c r="D30" i="3"/>
  <c r="B31" i="3"/>
  <c r="L24" i="3"/>
  <c r="AH41" i="8" l="1"/>
  <c r="AQ38" i="8"/>
  <c r="AQ35" i="8" s="1"/>
  <c r="AQ37" i="8" s="1"/>
  <c r="AQ40" i="8" s="1"/>
  <c r="AR39" i="8" s="1"/>
  <c r="F25" i="3"/>
  <c r="I25" i="3"/>
  <c r="M25" i="3" s="1"/>
  <c r="H30" i="3"/>
  <c r="D31" i="3"/>
  <c r="H31" i="3" s="1"/>
  <c r="B32" i="3"/>
  <c r="AI41" i="8" l="1"/>
  <c r="AR38" i="8"/>
  <c r="AR35" i="8" s="1"/>
  <c r="AR37" i="8" s="1"/>
  <c r="AR40" i="8" s="1"/>
  <c r="AS39" i="8" s="1"/>
  <c r="B33" i="3"/>
  <c r="D32" i="3"/>
  <c r="J25" i="3"/>
  <c r="N25" i="3" s="1"/>
  <c r="G25" i="3"/>
  <c r="C26" i="3" s="1"/>
  <c r="K25" i="3"/>
  <c r="AJ41" i="8" l="1"/>
  <c r="AS38" i="8"/>
  <c r="AS35" i="8" s="1"/>
  <c r="AS37" i="8" s="1"/>
  <c r="AS40" i="8" s="1"/>
  <c r="AT39" i="8" s="1"/>
  <c r="E26" i="3"/>
  <c r="L25" i="3"/>
  <c r="H32" i="3"/>
  <c r="D33" i="3"/>
  <c r="B34" i="3"/>
  <c r="AK41" i="8" l="1"/>
  <c r="AT38" i="8"/>
  <c r="AT35" i="8" s="1"/>
  <c r="AT37" i="8" s="1"/>
  <c r="AT40" i="8" s="1"/>
  <c r="AU39" i="8" s="1"/>
  <c r="F26" i="3"/>
  <c r="I26" i="3"/>
  <c r="M26" i="3" s="1"/>
  <c r="D34" i="3"/>
  <c r="B35" i="3"/>
  <c r="H33" i="3"/>
  <c r="AL41" i="8" l="1"/>
  <c r="AU38" i="8"/>
  <c r="AU35" i="8" s="1"/>
  <c r="AU37" i="8" s="1"/>
  <c r="AU40" i="8" s="1"/>
  <c r="AV39" i="8" s="1"/>
  <c r="D35" i="3"/>
  <c r="B36" i="3"/>
  <c r="H34" i="3"/>
  <c r="K26" i="3"/>
  <c r="J26" i="3"/>
  <c r="N26" i="3" s="1"/>
  <c r="G26" i="3"/>
  <c r="C27" i="3" s="1"/>
  <c r="AM41" i="8" l="1"/>
  <c r="AV38" i="8"/>
  <c r="AV35" i="8" s="1"/>
  <c r="AV37" i="8" s="1"/>
  <c r="AV40" i="8" s="1"/>
  <c r="AW39" i="8" s="1"/>
  <c r="L26" i="3"/>
  <c r="E27" i="3"/>
  <c r="H35" i="3"/>
  <c r="B37" i="3"/>
  <c r="D36" i="3"/>
  <c r="H36" i="3" s="1"/>
  <c r="AN41" i="8" l="1"/>
  <c r="AW38" i="8"/>
  <c r="AW35" i="8" s="1"/>
  <c r="AW37" i="8" s="1"/>
  <c r="AW40" i="8" s="1"/>
  <c r="AX39" i="8" s="1"/>
  <c r="D37" i="3"/>
  <c r="B38" i="3"/>
  <c r="F27" i="3"/>
  <c r="I27" i="3"/>
  <c r="M27" i="3" s="1"/>
  <c r="AO41" i="8" l="1"/>
  <c r="AX38" i="8"/>
  <c r="AX35" i="8" s="1"/>
  <c r="AX37" i="8" s="1"/>
  <c r="AX40" i="8" s="1"/>
  <c r="AY39" i="8" s="1"/>
  <c r="K27" i="3"/>
  <c r="D38" i="3"/>
  <c r="H38" i="3" s="1"/>
  <c r="B39" i="3"/>
  <c r="J27" i="3"/>
  <c r="N27" i="3" s="1"/>
  <c r="G27" i="3"/>
  <c r="C28" i="3" s="1"/>
  <c r="H37" i="3"/>
  <c r="AP41" i="8" l="1"/>
  <c r="AY38" i="8"/>
  <c r="AY35" i="8" s="1"/>
  <c r="AY37" i="8" s="1"/>
  <c r="AY40" i="8" s="1"/>
  <c r="AZ39" i="8" s="1"/>
  <c r="E28" i="3"/>
  <c r="D39" i="3"/>
  <c r="H39" i="3" s="1"/>
  <c r="B40" i="3"/>
  <c r="L27" i="3"/>
  <c r="AQ41" i="8" l="1"/>
  <c r="AZ38" i="8"/>
  <c r="AZ35" i="8" s="1"/>
  <c r="AZ37" i="8" s="1"/>
  <c r="AZ40" i="8" s="1"/>
  <c r="BA39" i="8" s="1"/>
  <c r="B41" i="3"/>
  <c r="D40" i="3"/>
  <c r="F28" i="3"/>
  <c r="I28" i="3"/>
  <c r="M28" i="3" s="1"/>
  <c r="AR41" i="8" l="1"/>
  <c r="BA38" i="8"/>
  <c r="BA35" i="8" s="1"/>
  <c r="BA37" i="8" s="1"/>
  <c r="BA40" i="8" s="1"/>
  <c r="BB39" i="8" s="1"/>
  <c r="J28" i="3"/>
  <c r="N28" i="3" s="1"/>
  <c r="G28" i="3"/>
  <c r="C29" i="3" s="1"/>
  <c r="K28" i="3"/>
  <c r="H40" i="3"/>
  <c r="D41" i="3"/>
  <c r="H41" i="3" s="1"/>
  <c r="B42" i="3"/>
  <c r="AS41" i="8" l="1"/>
  <c r="BB38" i="8"/>
  <c r="BB35" i="8" s="1"/>
  <c r="BB37" i="8" s="1"/>
  <c r="BB40" i="8" s="1"/>
  <c r="BC39" i="8" s="1"/>
  <c r="D42" i="3"/>
  <c r="B43" i="3"/>
  <c r="L28" i="3"/>
  <c r="E29" i="3"/>
  <c r="AT41" i="8" l="1"/>
  <c r="BC38" i="8"/>
  <c r="BC35" i="8" s="1"/>
  <c r="BC37" i="8" s="1"/>
  <c r="BC40" i="8" s="1"/>
  <c r="BD39" i="8" s="1"/>
  <c r="D43" i="3"/>
  <c r="H43" i="3" s="1"/>
  <c r="B44" i="3"/>
  <c r="F29" i="3"/>
  <c r="I29" i="3"/>
  <c r="M29" i="3" s="1"/>
  <c r="H42" i="3"/>
  <c r="AU41" i="8" l="1"/>
  <c r="BD38" i="8"/>
  <c r="BD35" i="8" s="1"/>
  <c r="BD37" i="8" s="1"/>
  <c r="BD40" i="8" s="1"/>
  <c r="BE39" i="8" s="1"/>
  <c r="J29" i="3"/>
  <c r="N29" i="3" s="1"/>
  <c r="G29" i="3"/>
  <c r="C30" i="3" s="1"/>
  <c r="B45" i="3"/>
  <c r="D44" i="3"/>
  <c r="H44" i="3" s="1"/>
  <c r="K29" i="3"/>
  <c r="AV41" i="8" l="1"/>
  <c r="BE38" i="8"/>
  <c r="BE35" i="8" s="1"/>
  <c r="BE37" i="8" s="1"/>
  <c r="BE40" i="8" s="1"/>
  <c r="BF39" i="8" s="1"/>
  <c r="L29" i="3"/>
  <c r="D45" i="3"/>
  <c r="B46" i="3"/>
  <c r="E30" i="3"/>
  <c r="AW41" i="8" l="1"/>
  <c r="BF38" i="8"/>
  <c r="BF35" i="8" s="1"/>
  <c r="BF37" i="8" s="1"/>
  <c r="BF40" i="8" s="1"/>
  <c r="BG39" i="8" s="1"/>
  <c r="D46" i="3"/>
  <c r="B47" i="3"/>
  <c r="F30" i="3"/>
  <c r="I30" i="3"/>
  <c r="M30" i="3" s="1"/>
  <c r="H45" i="3"/>
  <c r="AX41" i="8" l="1"/>
  <c r="BG38" i="8"/>
  <c r="BG35" i="8" s="1"/>
  <c r="BG37" i="8" s="1"/>
  <c r="BG40" i="8" s="1"/>
  <c r="BH39" i="8" s="1"/>
  <c r="K30" i="3"/>
  <c r="J30" i="3"/>
  <c r="N30" i="3" s="1"/>
  <c r="G30" i="3"/>
  <c r="C31" i="3" s="1"/>
  <c r="D47" i="3"/>
  <c r="H47" i="3" s="1"/>
  <c r="B48" i="3"/>
  <c r="H46" i="3"/>
  <c r="AY41" i="8" l="1"/>
  <c r="BH38" i="8"/>
  <c r="BH35" i="8" s="1"/>
  <c r="BH37" i="8" s="1"/>
  <c r="BH40" i="8" s="1"/>
  <c r="BI39" i="8" s="1"/>
  <c r="E31" i="3"/>
  <c r="L30" i="3"/>
  <c r="B49" i="3"/>
  <c r="D48" i="3"/>
  <c r="H48" i="3" s="1"/>
  <c r="AZ41" i="8" l="1"/>
  <c r="BI38" i="8"/>
  <c r="BI35" i="8" s="1"/>
  <c r="BI37" i="8" s="1"/>
  <c r="BI40" i="8" s="1"/>
  <c r="BJ39" i="8" s="1"/>
  <c r="F31" i="3"/>
  <c r="I31" i="3"/>
  <c r="M31" i="3" s="1"/>
  <c r="D49" i="3"/>
  <c r="H49" i="3" s="1"/>
  <c r="B50" i="3"/>
  <c r="BA41" i="8" l="1"/>
  <c r="BJ38" i="8"/>
  <c r="BJ35" i="8" s="1"/>
  <c r="BJ37" i="8" s="1"/>
  <c r="BJ40" i="8" s="1"/>
  <c r="BK39" i="8" s="1"/>
  <c r="B51" i="3"/>
  <c r="D50" i="3"/>
  <c r="H50" i="3" s="1"/>
  <c r="J31" i="3"/>
  <c r="N31" i="3" s="1"/>
  <c r="G31" i="3"/>
  <c r="C32" i="3" s="1"/>
  <c r="K31" i="3"/>
  <c r="BB41" i="8" l="1"/>
  <c r="BK38" i="8"/>
  <c r="BK35" i="8" s="1"/>
  <c r="BK37" i="8" s="1"/>
  <c r="BK40" i="8" s="1"/>
  <c r="BL39" i="8" s="1"/>
  <c r="E32" i="3"/>
  <c r="L31" i="3"/>
  <c r="D51" i="3"/>
  <c r="H51" i="3" s="1"/>
  <c r="B52" i="3"/>
  <c r="BC41" i="8" l="1"/>
  <c r="BL38" i="8"/>
  <c r="BL35" i="8" s="1"/>
  <c r="BL37" i="8" s="1"/>
  <c r="BL40" i="8" s="1"/>
  <c r="BM39" i="8" s="1"/>
  <c r="D52" i="3"/>
  <c r="B53" i="3"/>
  <c r="F32" i="3"/>
  <c r="I32" i="3"/>
  <c r="M32" i="3" s="1"/>
  <c r="BD41" i="8" l="1"/>
  <c r="BM38" i="8"/>
  <c r="BM35" i="8" s="1"/>
  <c r="BM37" i="8" s="1"/>
  <c r="BM40" i="8" s="1"/>
  <c r="BN39" i="8" s="1"/>
  <c r="J32" i="3"/>
  <c r="N32" i="3" s="1"/>
  <c r="G32" i="3"/>
  <c r="C33" i="3" s="1"/>
  <c r="K32" i="3"/>
  <c r="D53" i="3"/>
  <c r="H53" i="3" s="1"/>
  <c r="B54" i="3"/>
  <c r="H52" i="3"/>
  <c r="BE41" i="8" l="1"/>
  <c r="BN38" i="8"/>
  <c r="BN35" i="8" s="1"/>
  <c r="BN37" i="8" s="1"/>
  <c r="BN40" i="8" s="1"/>
  <c r="BO39" i="8" s="1"/>
  <c r="B55" i="3"/>
  <c r="D54" i="3"/>
  <c r="E33" i="3"/>
  <c r="L32" i="3"/>
  <c r="BF41" i="8" l="1"/>
  <c r="BO38" i="8"/>
  <c r="BO35" i="8" s="1"/>
  <c r="BO37" i="8" s="1"/>
  <c r="BO40" i="8" s="1"/>
  <c r="BP39" i="8" s="1"/>
  <c r="F33" i="3"/>
  <c r="I33" i="3"/>
  <c r="M33" i="3" s="1"/>
  <c r="H54" i="3"/>
  <c r="D55" i="3"/>
  <c r="H55" i="3" s="1"/>
  <c r="B56" i="3"/>
  <c r="BG41" i="8" l="1"/>
  <c r="BP38" i="8"/>
  <c r="BP35" i="8" s="1"/>
  <c r="BP37" i="8" s="1"/>
  <c r="BP40" i="8" s="1"/>
  <c r="BQ39" i="8" s="1"/>
  <c r="K33" i="3"/>
  <c r="J33" i="3"/>
  <c r="N33" i="3" s="1"/>
  <c r="G33" i="3"/>
  <c r="C34" i="3" s="1"/>
  <c r="D56" i="3"/>
  <c r="B57" i="3"/>
  <c r="BH41" i="8" l="1"/>
  <c r="BQ38" i="8"/>
  <c r="BQ35" i="8" s="1"/>
  <c r="BQ37" i="8" s="1"/>
  <c r="BQ40" i="8" s="1"/>
  <c r="BR39" i="8" s="1"/>
  <c r="E34" i="3"/>
  <c r="D57" i="3"/>
  <c r="H57" i="3" s="1"/>
  <c r="B58" i="3"/>
  <c r="H56" i="3"/>
  <c r="L33" i="3"/>
  <c r="BI41" i="8" l="1"/>
  <c r="BR38" i="8"/>
  <c r="BR35" i="8" s="1"/>
  <c r="BR37" i="8" s="1"/>
  <c r="BR40" i="8" s="1"/>
  <c r="BS39" i="8" s="1"/>
  <c r="B59" i="3"/>
  <c r="D58" i="3"/>
  <c r="F34" i="3"/>
  <c r="I34" i="3"/>
  <c r="M34" i="3" s="1"/>
  <c r="BJ41" i="8" l="1"/>
  <c r="BS38" i="8"/>
  <c r="BS35" i="8" s="1"/>
  <c r="BS37" i="8" s="1"/>
  <c r="BS40" i="8" s="1"/>
  <c r="BT39" i="8" s="1"/>
  <c r="K34" i="3"/>
  <c r="J34" i="3"/>
  <c r="N34" i="3" s="1"/>
  <c r="G34" i="3"/>
  <c r="C35" i="3" s="1"/>
  <c r="H58" i="3"/>
  <c r="D59" i="3"/>
  <c r="H59" i="3" s="1"/>
  <c r="B60" i="3"/>
  <c r="BK41" i="8" l="1"/>
  <c r="BT38" i="8"/>
  <c r="BT35" i="8" s="1"/>
  <c r="BT37" i="8" s="1"/>
  <c r="BT40" i="8" s="1"/>
  <c r="BU39" i="8" s="1"/>
  <c r="L34" i="3"/>
  <c r="D60" i="3"/>
  <c r="H60" i="3" s="1"/>
  <c r="B61" i="3"/>
  <c r="E35" i="3"/>
  <c r="BL41" i="8" l="1"/>
  <c r="BU38" i="8"/>
  <c r="BU35" i="8" s="1"/>
  <c r="BU37" i="8" s="1"/>
  <c r="BU40" i="8" s="1"/>
  <c r="BV39" i="8" s="1"/>
  <c r="F35" i="3"/>
  <c r="I35" i="3"/>
  <c r="M35" i="3" s="1"/>
  <c r="D61" i="3"/>
  <c r="B62" i="3"/>
  <c r="BM41" i="8" l="1"/>
  <c r="BV38" i="8"/>
  <c r="BV35" i="8" s="1"/>
  <c r="BV37" i="8" s="1"/>
  <c r="BV40" i="8" s="1"/>
  <c r="BW39" i="8" s="1"/>
  <c r="B63" i="3"/>
  <c r="D62" i="3"/>
  <c r="K35" i="3"/>
  <c r="J35" i="3"/>
  <c r="N35" i="3" s="1"/>
  <c r="G35" i="3"/>
  <c r="C36" i="3" s="1"/>
  <c r="H61" i="3"/>
  <c r="BN41" i="8" l="1"/>
  <c r="BW38" i="8"/>
  <c r="BW35" i="8" s="1"/>
  <c r="BW37" i="8" s="1"/>
  <c r="BW40" i="8" s="1"/>
  <c r="BX39" i="8" s="1"/>
  <c r="E36" i="3"/>
  <c r="L35" i="3"/>
  <c r="H62" i="3"/>
  <c r="D63" i="3"/>
  <c r="B64" i="3"/>
  <c r="BO41" i="8" l="1"/>
  <c r="BX38" i="8"/>
  <c r="BX35" i="8" s="1"/>
  <c r="BX37" i="8" s="1"/>
  <c r="BX40" i="8" s="1"/>
  <c r="BY39" i="8" s="1"/>
  <c r="D64" i="3"/>
  <c r="B65" i="3"/>
  <c r="F36" i="3"/>
  <c r="I36" i="3"/>
  <c r="M36" i="3" s="1"/>
  <c r="H63" i="3"/>
  <c r="BP41" i="8" l="1"/>
  <c r="BY38" i="8"/>
  <c r="BY35" i="8" s="1"/>
  <c r="BY37" i="8" s="1"/>
  <c r="BY40" i="8" s="1"/>
  <c r="BZ39" i="8" s="1"/>
  <c r="J36" i="3"/>
  <c r="N36" i="3" s="1"/>
  <c r="G36" i="3"/>
  <c r="C37" i="3" s="1"/>
  <c r="D65" i="3"/>
  <c r="B66" i="3"/>
  <c r="K36" i="3"/>
  <c r="H64" i="3"/>
  <c r="BQ41" i="8" l="1"/>
  <c r="BZ38" i="8"/>
  <c r="BZ35" i="8" s="1"/>
  <c r="BZ37" i="8" s="1"/>
  <c r="BZ40" i="8" s="1"/>
  <c r="CA39" i="8" s="1"/>
  <c r="H65" i="3"/>
  <c r="B67" i="3"/>
  <c r="D66" i="3"/>
  <c r="E37" i="3"/>
  <c r="L36" i="3"/>
  <c r="BR41" i="8" l="1"/>
  <c r="CA38" i="8"/>
  <c r="CA35" i="8" s="1"/>
  <c r="CA37" i="8" s="1"/>
  <c r="CA40" i="8" s="1"/>
  <c r="CB39" i="8" s="1"/>
  <c r="F37" i="3"/>
  <c r="I37" i="3"/>
  <c r="M37" i="3" s="1"/>
  <c r="H66" i="3"/>
  <c r="D67" i="3"/>
  <c r="B68" i="3"/>
  <c r="BS41" i="8" l="1"/>
  <c r="CB38" i="8"/>
  <c r="CB35" i="8" s="1"/>
  <c r="CB37" i="8" s="1"/>
  <c r="CB40" i="8" s="1"/>
  <c r="CC39" i="8" s="1"/>
  <c r="H67" i="3"/>
  <c r="J37" i="3"/>
  <c r="N37" i="3" s="1"/>
  <c r="G37" i="3"/>
  <c r="C38" i="3" s="1"/>
  <c r="K37" i="3"/>
  <c r="D68" i="3"/>
  <c r="H68" i="3" s="1"/>
  <c r="B69" i="3"/>
  <c r="BT41" i="8" l="1"/>
  <c r="CC38" i="8"/>
  <c r="CC35" i="8" s="1"/>
  <c r="CC37" i="8" s="1"/>
  <c r="CC40" i="8" s="1"/>
  <c r="CD39" i="8" s="1"/>
  <c r="L37" i="3"/>
  <c r="D69" i="3"/>
  <c r="B70" i="3"/>
  <c r="E38" i="3"/>
  <c r="BU41" i="8" l="1"/>
  <c r="CD38" i="8"/>
  <c r="CD35" i="8" s="1"/>
  <c r="CD37" i="8" s="1"/>
  <c r="CD40" i="8" s="1"/>
  <c r="CE39" i="8" s="1"/>
  <c r="F38" i="3"/>
  <c r="I38" i="3"/>
  <c r="M38" i="3" s="1"/>
  <c r="B71" i="3"/>
  <c r="D70" i="3"/>
  <c r="H70" i="3" s="1"/>
  <c r="H69" i="3"/>
  <c r="BV41" i="8" l="1"/>
  <c r="CE38" i="8"/>
  <c r="CE35" i="8" s="1"/>
  <c r="CE37" i="8" s="1"/>
  <c r="CE40" i="8" s="1"/>
  <c r="CF39" i="8" s="1"/>
  <c r="D71" i="3"/>
  <c r="B72" i="3"/>
  <c r="K38" i="3"/>
  <c r="J38" i="3"/>
  <c r="N38" i="3" s="1"/>
  <c r="G38" i="3"/>
  <c r="C39" i="3" s="1"/>
  <c r="BW41" i="8" l="1"/>
  <c r="CF38" i="8"/>
  <c r="CF35" i="8" s="1"/>
  <c r="CF37" i="8" s="1"/>
  <c r="CF40" i="8" s="1"/>
  <c r="CG39" i="8" s="1"/>
  <c r="H71" i="3"/>
  <c r="E39" i="3"/>
  <c r="L38" i="3"/>
  <c r="D72" i="3"/>
  <c r="B73" i="3"/>
  <c r="BX41" i="8" l="1"/>
  <c r="CG38" i="8"/>
  <c r="CG35" i="8" s="1"/>
  <c r="CG37" i="8" s="1"/>
  <c r="CG40" i="8" s="1"/>
  <c r="CH39" i="8" s="1"/>
  <c r="H72" i="3"/>
  <c r="F39" i="3"/>
  <c r="I39" i="3"/>
  <c r="M39" i="3" s="1"/>
  <c r="D73" i="3"/>
  <c r="B74" i="3"/>
  <c r="BY41" i="8" l="1"/>
  <c r="CH38" i="8"/>
  <c r="CH35" i="8" s="1"/>
  <c r="CH37" i="8" s="1"/>
  <c r="CH40" i="8" s="1"/>
  <c r="CI39" i="8" s="1"/>
  <c r="J39" i="3"/>
  <c r="N39" i="3" s="1"/>
  <c r="G39" i="3"/>
  <c r="C40" i="3" s="1"/>
  <c r="H73" i="3"/>
  <c r="B75" i="3"/>
  <c r="D74" i="3"/>
  <c r="H74" i="3" s="1"/>
  <c r="K39" i="3"/>
  <c r="BZ41" i="8" l="1"/>
  <c r="CI38" i="8"/>
  <c r="CI35" i="8" s="1"/>
  <c r="CI37" i="8" s="1"/>
  <c r="CI40" i="8" s="1"/>
  <c r="CJ39" i="8" s="1"/>
  <c r="E40" i="3"/>
  <c r="L39" i="3"/>
  <c r="D75" i="3"/>
  <c r="H75" i="3" s="1"/>
  <c r="B76" i="3"/>
  <c r="CA41" i="8" l="1"/>
  <c r="CJ38" i="8"/>
  <c r="CJ35" i="8" s="1"/>
  <c r="CJ37" i="8" s="1"/>
  <c r="CJ40" i="8" s="1"/>
  <c r="CK39" i="8" s="1"/>
  <c r="F40" i="3"/>
  <c r="I40" i="3"/>
  <c r="M40" i="3" s="1"/>
  <c r="D76" i="3"/>
  <c r="H76" i="3" s="1"/>
  <c r="B77" i="3"/>
  <c r="CB41" i="8" l="1"/>
  <c r="CK38" i="8"/>
  <c r="CK35" i="8" s="1"/>
  <c r="CK37" i="8" s="1"/>
  <c r="CK40" i="8" s="1"/>
  <c r="CL39" i="8" s="1"/>
  <c r="K40" i="3"/>
  <c r="D77" i="3"/>
  <c r="H77" i="3" s="1"/>
  <c r="B78" i="3"/>
  <c r="J40" i="3"/>
  <c r="N40" i="3" s="1"/>
  <c r="G40" i="3"/>
  <c r="C41" i="3" s="1"/>
  <c r="CL38" i="8" l="1"/>
  <c r="CL35" i="8" s="1"/>
  <c r="CL37" i="8" s="1"/>
  <c r="CL40" i="8" s="1"/>
  <c r="CM39" i="8" s="1"/>
  <c r="CC41" i="8"/>
  <c r="B79" i="3"/>
  <c r="D78" i="3"/>
  <c r="H78" i="3" s="1"/>
  <c r="L40" i="3"/>
  <c r="E41" i="3"/>
  <c r="CM38" i="8" l="1"/>
  <c r="CM35" i="8" s="1"/>
  <c r="CM37" i="8" s="1"/>
  <c r="CM40" i="8" s="1"/>
  <c r="CN39" i="8" s="1"/>
  <c r="CD41" i="8"/>
  <c r="F41" i="3"/>
  <c r="I41" i="3"/>
  <c r="M41" i="3" s="1"/>
  <c r="D79" i="3"/>
  <c r="H79" i="3" s="1"/>
  <c r="B80" i="3"/>
  <c r="CN38" i="8" l="1"/>
  <c r="CN35" i="8" s="1"/>
  <c r="CN37" i="8" s="1"/>
  <c r="CN40" i="8" s="1"/>
  <c r="CO39" i="8" s="1"/>
  <c r="CE41" i="8"/>
  <c r="B81" i="3"/>
  <c r="D80" i="3"/>
  <c r="H80" i="3" s="1"/>
  <c r="K41" i="3"/>
  <c r="J41" i="3"/>
  <c r="N41" i="3" s="1"/>
  <c r="G41" i="3"/>
  <c r="C42" i="3" s="1"/>
  <c r="CO38" i="8" l="1"/>
  <c r="CO35" i="8" s="1"/>
  <c r="CO37" i="8" s="1"/>
  <c r="CO40" i="8" s="1"/>
  <c r="CP39" i="8" s="1"/>
  <c r="CF41" i="8"/>
  <c r="L41" i="3"/>
  <c r="E42" i="3"/>
  <c r="D81" i="3"/>
  <c r="H81" i="3" s="1"/>
  <c r="B82" i="3"/>
  <c r="CG41" i="8" l="1"/>
  <c r="CP38" i="8"/>
  <c r="CP35" i="8" s="1"/>
  <c r="CP37" i="8" s="1"/>
  <c r="CP40" i="8" s="1"/>
  <c r="CQ39" i="8" s="1"/>
  <c r="D82" i="3"/>
  <c r="H82" i="3" s="1"/>
  <c r="B83" i="3"/>
  <c r="F42" i="3"/>
  <c r="I42" i="3"/>
  <c r="M42" i="3" s="1"/>
  <c r="CQ38" i="8" l="1"/>
  <c r="CQ35" i="8" s="1"/>
  <c r="CQ37" i="8" s="1"/>
  <c r="CQ40" i="8" s="1"/>
  <c r="CR39" i="8" s="1"/>
  <c r="CR38" i="8" s="1"/>
  <c r="CR35" i="8" s="1"/>
  <c r="CR37" i="8" s="1"/>
  <c r="CR40" i="8" s="1"/>
  <c r="CS39" i="8" s="1"/>
  <c r="CH41" i="8"/>
  <c r="D83" i="3"/>
  <c r="H83" i="3" s="1"/>
  <c r="B84" i="3"/>
  <c r="K42" i="3"/>
  <c r="J42" i="3"/>
  <c r="N42" i="3" s="1"/>
  <c r="G42" i="3"/>
  <c r="C43" i="3" s="1"/>
  <c r="CI41" i="8" l="1"/>
  <c r="CS38" i="8"/>
  <c r="CS35" i="8" s="1"/>
  <c r="CS37" i="8" s="1"/>
  <c r="CS40" i="8" s="1"/>
  <c r="CT39" i="8" s="1"/>
  <c r="CT38" i="8" s="1"/>
  <c r="CT35" i="8" s="1"/>
  <c r="CT37" i="8" s="1"/>
  <c r="CT40" i="8" s="1"/>
  <c r="CU39" i="8" s="1"/>
  <c r="CU38" i="8" s="1"/>
  <c r="CU35" i="8" s="1"/>
  <c r="CU37" i="8" s="1"/>
  <c r="CU40" i="8" s="1"/>
  <c r="CV39" i="8" s="1"/>
  <c r="E43" i="3"/>
  <c r="B85" i="3"/>
  <c r="D84" i="3"/>
  <c r="H84" i="3" s="1"/>
  <c r="L42" i="3"/>
  <c r="CV38" i="8" l="1"/>
  <c r="CV35" i="8" s="1"/>
  <c r="CV37" i="8" s="1"/>
  <c r="CV40" i="8" s="1"/>
  <c r="CW39" i="8" s="1"/>
  <c r="CW38" i="8" s="1"/>
  <c r="CW35" i="8" s="1"/>
  <c r="CW37" i="8" s="1"/>
  <c r="CW40" i="8" s="1"/>
  <c r="CX39" i="8" s="1"/>
  <c r="CJ41" i="8"/>
  <c r="D85" i="3"/>
  <c r="H85" i="3" s="1"/>
  <c r="B86" i="3"/>
  <c r="F43" i="3"/>
  <c r="I43" i="3"/>
  <c r="M43" i="3" s="1"/>
  <c r="CK41" i="8" l="1"/>
  <c r="CX38" i="8"/>
  <c r="CX35" i="8" s="1"/>
  <c r="CX37" i="8" s="1"/>
  <c r="CX40" i="8" s="1"/>
  <c r="CY39" i="8" s="1"/>
  <c r="K43" i="3"/>
  <c r="J43" i="3"/>
  <c r="N43" i="3" s="1"/>
  <c r="G43" i="3"/>
  <c r="C44" i="3" s="1"/>
  <c r="D86" i="3"/>
  <c r="H86" i="3" s="1"/>
  <c r="B87" i="3"/>
  <c r="CY38" i="8" l="1"/>
  <c r="CY35" i="8" s="1"/>
  <c r="CY37" i="8" s="1"/>
  <c r="CY40" i="8" s="1"/>
  <c r="CZ39" i="8" s="1"/>
  <c r="CL41" i="8"/>
  <c r="L43" i="3"/>
  <c r="E44" i="3"/>
  <c r="D87" i="3"/>
  <c r="H87" i="3" s="1"/>
  <c r="B88" i="3"/>
  <c r="CM41" i="8" l="1"/>
  <c r="CZ38" i="8"/>
  <c r="CZ35" i="8"/>
  <c r="CZ37" i="8" s="1"/>
  <c r="CZ40" i="8" s="1"/>
  <c r="DA39" i="8" s="1"/>
  <c r="DA38" i="8" s="1"/>
  <c r="DA35" i="8" s="1"/>
  <c r="DA37" i="8" s="1"/>
  <c r="DA40" i="8" s="1"/>
  <c r="DB39" i="8" s="1"/>
  <c r="DB38" i="8" s="1"/>
  <c r="DB35" i="8" s="1"/>
  <c r="DB37" i="8" s="1"/>
  <c r="DB40" i="8" s="1"/>
  <c r="DC39" i="8" s="1"/>
  <c r="DC38" i="8" s="1"/>
  <c r="DC35" i="8" s="1"/>
  <c r="DC37" i="8" s="1"/>
  <c r="DC40" i="8" s="1"/>
  <c r="DD39" i="8" s="1"/>
  <c r="B89" i="3"/>
  <c r="D88" i="3"/>
  <c r="H88" i="3" s="1"/>
  <c r="F44" i="3"/>
  <c r="I44" i="3"/>
  <c r="M44" i="3" s="1"/>
  <c r="DD38" i="8" l="1"/>
  <c r="DD35" i="8" s="1"/>
  <c r="DD37" i="8" s="1"/>
  <c r="DD40" i="8" s="1"/>
  <c r="DE39" i="8" s="1"/>
  <c r="CN41" i="8"/>
  <c r="J44" i="3"/>
  <c r="N44" i="3" s="1"/>
  <c r="G44" i="3"/>
  <c r="C45" i="3" s="1"/>
  <c r="K44" i="3"/>
  <c r="D89" i="3"/>
  <c r="H89" i="3" s="1"/>
  <c r="B90" i="3"/>
  <c r="DE38" i="8" l="1"/>
  <c r="DE35" i="8" s="1"/>
  <c r="DE37" i="8" s="1"/>
  <c r="DE40" i="8" s="1"/>
  <c r="CO41" i="8"/>
  <c r="E45" i="3"/>
  <c r="D90" i="3"/>
  <c r="H90" i="3" s="1"/>
  <c r="B91" i="3"/>
  <c r="L44" i="3"/>
  <c r="CP41" i="8" l="1"/>
  <c r="F45" i="3"/>
  <c r="I45" i="3"/>
  <c r="M45" i="3" s="1"/>
  <c r="D91" i="3"/>
  <c r="H91" i="3" s="1"/>
  <c r="B92" i="3"/>
  <c r="CQ41" i="8" l="1"/>
  <c r="K45" i="3"/>
  <c r="B93" i="3"/>
  <c r="D92" i="3"/>
  <c r="H92" i="3" s="1"/>
  <c r="J45" i="3"/>
  <c r="N45" i="3" s="1"/>
  <c r="G45" i="3"/>
  <c r="C46" i="3" s="1"/>
  <c r="CR41" i="8" l="1"/>
  <c r="E46" i="3"/>
  <c r="D93" i="3"/>
  <c r="H93" i="3" s="1"/>
  <c r="B94" i="3"/>
  <c r="L45" i="3"/>
  <c r="CS41" i="8" l="1"/>
  <c r="D94" i="3"/>
  <c r="H94" i="3" s="1"/>
  <c r="B95" i="3"/>
  <c r="F46" i="3"/>
  <c r="I46" i="3"/>
  <c r="M46" i="3" s="1"/>
  <c r="CT41" i="8" l="1"/>
  <c r="J46" i="3"/>
  <c r="N46" i="3" s="1"/>
  <c r="G46" i="3"/>
  <c r="C47" i="3" s="1"/>
  <c r="D95" i="3"/>
  <c r="B96" i="3"/>
  <c r="K46" i="3"/>
  <c r="H95" i="3" l="1"/>
  <c r="CU41" i="8"/>
  <c r="B97" i="3"/>
  <c r="D96" i="3"/>
  <c r="H96" i="3" s="1"/>
  <c r="E47" i="3"/>
  <c r="L46" i="3"/>
  <c r="CV41" i="8" l="1"/>
  <c r="F47" i="3"/>
  <c r="I47" i="3"/>
  <c r="M47" i="3" s="1"/>
  <c r="D97" i="3"/>
  <c r="H97" i="3" s="1"/>
  <c r="B98" i="3"/>
  <c r="CW41" i="8" l="1"/>
  <c r="K47" i="3"/>
  <c r="D98" i="3"/>
  <c r="H98" i="3" s="1"/>
  <c r="B99" i="3"/>
  <c r="J47" i="3"/>
  <c r="N47" i="3" s="1"/>
  <c r="G47" i="3"/>
  <c r="C48" i="3" s="1"/>
  <c r="CX41" i="8" l="1"/>
  <c r="E48" i="3"/>
  <c r="D99" i="3"/>
  <c r="H99" i="3" s="1"/>
  <c r="B100" i="3"/>
  <c r="L47" i="3"/>
  <c r="CY41" i="8" l="1"/>
  <c r="F48" i="3"/>
  <c r="I48" i="3"/>
  <c r="M48" i="3" s="1"/>
  <c r="B101" i="3"/>
  <c r="D100" i="3"/>
  <c r="H100" i="3" s="1"/>
  <c r="CZ41" i="8" l="1"/>
  <c r="K48" i="3"/>
  <c r="D101" i="3"/>
  <c r="H101" i="3" s="1"/>
  <c r="B102" i="3"/>
  <c r="J48" i="3"/>
  <c r="N48" i="3" s="1"/>
  <c r="G48" i="3"/>
  <c r="C49" i="3" s="1"/>
  <c r="DA41" i="8" l="1"/>
  <c r="D102" i="3"/>
  <c r="H102" i="3" s="1"/>
  <c r="B103" i="3"/>
  <c r="P48" i="3"/>
  <c r="P26" i="3"/>
  <c r="E49" i="3"/>
  <c r="L48" i="3"/>
  <c r="DB41" i="8" l="1"/>
  <c r="Q48" i="3"/>
  <c r="H103" i="3"/>
  <c r="D103" i="3"/>
  <c r="B104" i="3"/>
  <c r="F49" i="3"/>
  <c r="I49" i="3"/>
  <c r="M49" i="3" s="1"/>
  <c r="DC41" i="8" l="1"/>
  <c r="K49" i="3"/>
  <c r="J49" i="3"/>
  <c r="N49" i="3" s="1"/>
  <c r="G49" i="3"/>
  <c r="C50" i="3" s="1"/>
  <c r="B105" i="3"/>
  <c r="D104" i="3"/>
  <c r="H104" i="3" s="1"/>
  <c r="DD41" i="8" l="1"/>
  <c r="E50" i="3"/>
  <c r="L49" i="3"/>
  <c r="H105" i="3"/>
  <c r="D105" i="3"/>
  <c r="B106" i="3"/>
  <c r="DE41" i="8" l="1"/>
  <c r="D106" i="3"/>
  <c r="H106" i="3" s="1"/>
  <c r="B107" i="3"/>
  <c r="F50" i="3"/>
  <c r="I50" i="3"/>
  <c r="M50" i="3" s="1"/>
  <c r="K50" i="3" l="1"/>
  <c r="J50" i="3"/>
  <c r="N50" i="3" s="1"/>
  <c r="G50" i="3"/>
  <c r="C51" i="3" s="1"/>
  <c r="D107" i="3"/>
  <c r="H107" i="3" s="1"/>
  <c r="B108" i="3"/>
  <c r="B109" i="3" l="1"/>
  <c r="D108" i="3"/>
  <c r="H108" i="3" s="1"/>
  <c r="E51" i="3"/>
  <c r="L50" i="3"/>
  <c r="F51" i="3" l="1"/>
  <c r="I51" i="3"/>
  <c r="M51" i="3" s="1"/>
  <c r="D109" i="3"/>
  <c r="H109" i="3" s="1"/>
  <c r="B110" i="3"/>
  <c r="J51" i="3" l="1"/>
  <c r="N51" i="3" s="1"/>
  <c r="G51" i="3"/>
  <c r="C52" i="3" s="1"/>
  <c r="D110" i="3"/>
  <c r="H110" i="3" s="1"/>
  <c r="B111" i="3"/>
  <c r="K51" i="3"/>
  <c r="E52" i="3" l="1"/>
  <c r="L51" i="3"/>
  <c r="D111" i="3"/>
  <c r="H111" i="3" s="1"/>
  <c r="B112" i="3"/>
  <c r="B113" i="3" l="1"/>
  <c r="D112" i="3"/>
  <c r="H112" i="3" s="1"/>
  <c r="F52" i="3"/>
  <c r="I52" i="3"/>
  <c r="M52" i="3" s="1"/>
  <c r="J52" i="3" l="1"/>
  <c r="N52" i="3" s="1"/>
  <c r="G52" i="3"/>
  <c r="C53" i="3" s="1"/>
  <c r="K52" i="3"/>
  <c r="D113" i="3"/>
  <c r="H113" i="3" s="1"/>
  <c r="B114" i="3"/>
  <c r="D114" i="3" l="1"/>
  <c r="H114" i="3" s="1"/>
  <c r="B115" i="3"/>
  <c r="E53" i="3"/>
  <c r="L52" i="3"/>
  <c r="F53" i="3" l="1"/>
  <c r="I53" i="3"/>
  <c r="M53" i="3" s="1"/>
  <c r="D115" i="3"/>
  <c r="H115" i="3" s="1"/>
  <c r="B116" i="3"/>
  <c r="B117" i="3" l="1"/>
  <c r="D116" i="3"/>
  <c r="H116" i="3" s="1"/>
  <c r="K53" i="3"/>
  <c r="J53" i="3"/>
  <c r="N53" i="3" s="1"/>
  <c r="G53" i="3"/>
  <c r="C54" i="3" s="1"/>
  <c r="E54" i="3" l="1"/>
  <c r="L53" i="3"/>
  <c r="D117" i="3"/>
  <c r="H117" i="3" s="1"/>
  <c r="B118" i="3"/>
  <c r="D118" i="3" l="1"/>
  <c r="H118" i="3" s="1"/>
  <c r="B119" i="3"/>
  <c r="F54" i="3"/>
  <c r="I54" i="3"/>
  <c r="M54" i="3" s="1"/>
  <c r="K54" i="3" l="1"/>
  <c r="J54" i="3"/>
  <c r="N54" i="3" s="1"/>
  <c r="G54" i="3"/>
  <c r="C55" i="3" s="1"/>
  <c r="D119" i="3"/>
  <c r="H119" i="3" s="1"/>
  <c r="B120" i="3"/>
  <c r="E55" i="3" l="1"/>
  <c r="L54" i="3"/>
  <c r="B121" i="3"/>
  <c r="D120" i="3"/>
  <c r="H120" i="3" s="1"/>
  <c r="F55" i="3" l="1"/>
  <c r="I55" i="3"/>
  <c r="M55" i="3" s="1"/>
  <c r="D121" i="3"/>
  <c r="H121" i="3" s="1"/>
  <c r="B122" i="3"/>
  <c r="D122" i="3" l="1"/>
  <c r="H122" i="3" s="1"/>
  <c r="B123" i="3"/>
  <c r="K55" i="3"/>
  <c r="J55" i="3"/>
  <c r="N55" i="3" s="1"/>
  <c r="G55" i="3"/>
  <c r="C56" i="3" s="1"/>
  <c r="E56" i="3" l="1"/>
  <c r="D123" i="3"/>
  <c r="H123" i="3" s="1"/>
  <c r="B124" i="3"/>
  <c r="L55" i="3"/>
  <c r="F56" i="3" l="1"/>
  <c r="I56" i="3"/>
  <c r="M56" i="3" s="1"/>
  <c r="B125" i="3"/>
  <c r="D124" i="3"/>
  <c r="H124" i="3" s="1"/>
  <c r="D125" i="3" l="1"/>
  <c r="B126" i="3"/>
  <c r="K56" i="3"/>
  <c r="J56" i="3"/>
  <c r="N56" i="3" s="1"/>
  <c r="G56" i="3"/>
  <c r="C57" i="3" s="1"/>
  <c r="H125" i="3" l="1"/>
  <c r="E57" i="3"/>
  <c r="L56" i="3"/>
  <c r="D126" i="3"/>
  <c r="H126" i="3" s="1"/>
  <c r="B127" i="3"/>
  <c r="D127" i="3" l="1"/>
  <c r="H127" i="3" s="1"/>
  <c r="B128" i="3"/>
  <c r="F57" i="3"/>
  <c r="I57" i="3"/>
  <c r="M57" i="3" s="1"/>
  <c r="J57" i="3" l="1"/>
  <c r="N57" i="3" s="1"/>
  <c r="G57" i="3"/>
  <c r="C58" i="3" s="1"/>
  <c r="B129" i="3"/>
  <c r="H128" i="3"/>
  <c r="D128" i="3"/>
  <c r="K57" i="3"/>
  <c r="D129" i="3" l="1"/>
  <c r="H129" i="3" s="1"/>
  <c r="B130" i="3"/>
  <c r="E58" i="3"/>
  <c r="L57" i="3"/>
  <c r="F58" i="3" l="1"/>
  <c r="I58" i="3"/>
  <c r="M58" i="3" s="1"/>
  <c r="D130" i="3"/>
  <c r="H130" i="3" s="1"/>
  <c r="B131" i="3"/>
  <c r="K58" i="3" l="1"/>
  <c r="D131" i="3"/>
  <c r="H131" i="3" s="1"/>
  <c r="B132" i="3"/>
  <c r="J58" i="3"/>
  <c r="N58" i="3" s="1"/>
  <c r="G58" i="3"/>
  <c r="C59" i="3" s="1"/>
  <c r="E59" i="3" l="1"/>
  <c r="B133" i="3"/>
  <c r="D132" i="3"/>
  <c r="H132" i="3" s="1"/>
  <c r="L58" i="3"/>
  <c r="D133" i="3" l="1"/>
  <c r="H133" i="3" s="1"/>
  <c r="B134" i="3"/>
  <c r="F59" i="3"/>
  <c r="I59" i="3"/>
  <c r="M59" i="3" s="1"/>
  <c r="K59" i="3" l="1"/>
  <c r="J59" i="3"/>
  <c r="N59" i="3" s="1"/>
  <c r="G59" i="3"/>
  <c r="C60" i="3" s="1"/>
  <c r="D134" i="3"/>
  <c r="H134" i="3" s="1"/>
  <c r="B135" i="3"/>
  <c r="E60" i="3" l="1"/>
  <c r="D135" i="3"/>
  <c r="H135" i="3" s="1"/>
  <c r="B136" i="3"/>
  <c r="L59" i="3"/>
  <c r="F60" i="3" l="1"/>
  <c r="I60" i="3"/>
  <c r="M60" i="3" s="1"/>
  <c r="B137" i="3"/>
  <c r="H136" i="3"/>
  <c r="D136" i="3"/>
  <c r="D137" i="3" l="1"/>
  <c r="H137" i="3" s="1"/>
  <c r="B138" i="3"/>
  <c r="K60" i="3"/>
  <c r="J60" i="3"/>
  <c r="N60" i="3" s="1"/>
  <c r="G60" i="3"/>
  <c r="C61" i="3" s="1"/>
  <c r="E61" i="3" l="1"/>
  <c r="L60" i="3"/>
  <c r="D138" i="3"/>
  <c r="H138" i="3" s="1"/>
  <c r="B139" i="3"/>
  <c r="D139" i="3" l="1"/>
  <c r="H139" i="3" s="1"/>
  <c r="B140" i="3"/>
  <c r="F61" i="3"/>
  <c r="I61" i="3"/>
  <c r="M61" i="3" s="1"/>
  <c r="K61" i="3" l="1"/>
  <c r="B141" i="3"/>
  <c r="D140" i="3"/>
  <c r="H140" i="3" s="1"/>
  <c r="J61" i="3"/>
  <c r="N61" i="3" s="1"/>
  <c r="G61" i="3"/>
  <c r="C62" i="3" s="1"/>
  <c r="E62" i="3" l="1"/>
  <c r="D141" i="3"/>
  <c r="H141" i="3" s="1"/>
  <c r="B142" i="3"/>
  <c r="L61" i="3"/>
  <c r="F62" i="3" l="1"/>
  <c r="I62" i="3"/>
  <c r="M62" i="3" s="1"/>
  <c r="D142" i="3"/>
  <c r="B143" i="3"/>
  <c r="H142" i="3" l="1"/>
  <c r="K62" i="3"/>
  <c r="H143" i="3"/>
  <c r="D143" i="3"/>
  <c r="B144" i="3"/>
  <c r="J62" i="3"/>
  <c r="N62" i="3" s="1"/>
  <c r="G62" i="3"/>
  <c r="C63" i="3" s="1"/>
  <c r="E63" i="3" l="1"/>
  <c r="B145" i="3"/>
  <c r="D144" i="3"/>
  <c r="H144" i="3" s="1"/>
  <c r="L62" i="3"/>
  <c r="D145" i="3" l="1"/>
  <c r="H145" i="3" s="1"/>
  <c r="B146" i="3"/>
  <c r="F63" i="3"/>
  <c r="I63" i="3"/>
  <c r="M63" i="3" s="1"/>
  <c r="K63" i="3" l="1"/>
  <c r="J63" i="3"/>
  <c r="N63" i="3" s="1"/>
  <c r="G63" i="3"/>
  <c r="C64" i="3" s="1"/>
  <c r="H146" i="3"/>
  <c r="D146" i="3"/>
  <c r="B147" i="3"/>
  <c r="D147" i="3" l="1"/>
  <c r="H147" i="3" s="1"/>
  <c r="B148" i="3"/>
  <c r="L63" i="3"/>
  <c r="E64" i="3"/>
  <c r="B149" i="3" l="1"/>
  <c r="D148" i="3"/>
  <c r="H148" i="3" s="1"/>
  <c r="F64" i="3"/>
  <c r="I64" i="3"/>
  <c r="M64" i="3" s="1"/>
  <c r="K64" i="3" l="1"/>
  <c r="J64" i="3"/>
  <c r="N64" i="3" s="1"/>
  <c r="G64" i="3"/>
  <c r="C65" i="3" s="1"/>
  <c r="D149" i="3"/>
  <c r="H149" i="3" s="1"/>
  <c r="B150" i="3"/>
  <c r="L64" i="3" l="1"/>
  <c r="D150" i="3"/>
  <c r="H150" i="3" s="1"/>
  <c r="B151" i="3"/>
  <c r="E65" i="3"/>
  <c r="F65" i="3" l="1"/>
  <c r="I65" i="3"/>
  <c r="M65" i="3" s="1"/>
  <c r="D151" i="3"/>
  <c r="H151" i="3" s="1"/>
  <c r="B152" i="3"/>
  <c r="B153" i="3" l="1"/>
  <c r="D152" i="3"/>
  <c r="H152" i="3" s="1"/>
  <c r="K65" i="3"/>
  <c r="J65" i="3"/>
  <c r="N65" i="3" s="1"/>
  <c r="G65" i="3"/>
  <c r="C66" i="3" s="1"/>
  <c r="L65" i="3" l="1"/>
  <c r="E66" i="3"/>
  <c r="D153" i="3"/>
  <c r="H153" i="3" s="1"/>
  <c r="B154" i="3"/>
  <c r="F66" i="3" l="1"/>
  <c r="I66" i="3"/>
  <c r="M66" i="3" s="1"/>
  <c r="D154" i="3"/>
  <c r="B155" i="3"/>
  <c r="H154" i="3" l="1"/>
  <c r="K66" i="3"/>
  <c r="D155" i="3"/>
  <c r="H155" i="3" s="1"/>
  <c r="B156" i="3"/>
  <c r="J66" i="3"/>
  <c r="N66" i="3" s="1"/>
  <c r="G66" i="3"/>
  <c r="C67" i="3" s="1"/>
  <c r="E67" i="3" l="1"/>
  <c r="B157" i="3"/>
  <c r="D156" i="3"/>
  <c r="H156" i="3" s="1"/>
  <c r="L66" i="3"/>
  <c r="D157" i="3" l="1"/>
  <c r="H157" i="3" s="1"/>
  <c r="B158" i="3"/>
  <c r="F67" i="3"/>
  <c r="I67" i="3"/>
  <c r="M67" i="3" s="1"/>
  <c r="K67" i="3" l="1"/>
  <c r="J67" i="3"/>
  <c r="N67" i="3" s="1"/>
  <c r="G67" i="3"/>
  <c r="C68" i="3" s="1"/>
  <c r="D158" i="3"/>
  <c r="H158" i="3" s="1"/>
  <c r="B159" i="3"/>
  <c r="E68" i="3" l="1"/>
  <c r="D159" i="3"/>
  <c r="H159" i="3" s="1"/>
  <c r="B160" i="3"/>
  <c r="L67" i="3"/>
  <c r="B161" i="3" l="1"/>
  <c r="D160" i="3"/>
  <c r="H160" i="3" s="1"/>
  <c r="F68" i="3"/>
  <c r="I68" i="3"/>
  <c r="M68" i="3" s="1"/>
  <c r="K68" i="3" l="1"/>
  <c r="J68" i="3"/>
  <c r="N68" i="3" s="1"/>
  <c r="G68" i="3"/>
  <c r="C69" i="3" s="1"/>
  <c r="D161" i="3"/>
  <c r="H161" i="3" s="1"/>
  <c r="B162" i="3"/>
  <c r="L68" i="3" l="1"/>
  <c r="D162" i="3"/>
  <c r="H162" i="3" s="1"/>
  <c r="B163" i="3"/>
  <c r="E69" i="3"/>
  <c r="F69" i="3" l="1"/>
  <c r="I69" i="3"/>
  <c r="M69" i="3" s="1"/>
  <c r="H163" i="3"/>
  <c r="D163" i="3"/>
  <c r="B164" i="3"/>
  <c r="B165" i="3" l="1"/>
  <c r="D164" i="3"/>
  <c r="H164" i="3" s="1"/>
  <c r="K69" i="3"/>
  <c r="J69" i="3"/>
  <c r="N69" i="3" s="1"/>
  <c r="G69" i="3"/>
  <c r="C70" i="3" s="1"/>
  <c r="E70" i="3" l="1"/>
  <c r="L69" i="3"/>
  <c r="D165" i="3"/>
  <c r="H165" i="3" s="1"/>
  <c r="B166" i="3"/>
  <c r="F70" i="3" l="1"/>
  <c r="I70" i="3"/>
  <c r="M70" i="3" s="1"/>
  <c r="D166" i="3"/>
  <c r="H166" i="3" s="1"/>
  <c r="B167" i="3"/>
  <c r="K70" i="3" l="1"/>
  <c r="D167" i="3"/>
  <c r="H167" i="3" s="1"/>
  <c r="B168" i="3"/>
  <c r="J70" i="3"/>
  <c r="N70" i="3" s="1"/>
  <c r="G70" i="3"/>
  <c r="C71" i="3" s="1"/>
  <c r="B169" i="3" l="1"/>
  <c r="D168" i="3"/>
  <c r="H168" i="3" s="1"/>
  <c r="E71" i="3"/>
  <c r="L70" i="3"/>
  <c r="F71" i="3" l="1"/>
  <c r="I71" i="3"/>
  <c r="M71" i="3" s="1"/>
  <c r="H169" i="3"/>
  <c r="D169" i="3"/>
  <c r="B170" i="3"/>
  <c r="K71" i="3" l="1"/>
  <c r="D170" i="3"/>
  <c r="H170" i="3" s="1"/>
  <c r="B171" i="3"/>
  <c r="J71" i="3"/>
  <c r="N71" i="3" s="1"/>
  <c r="G71" i="3"/>
  <c r="C72" i="3" s="1"/>
  <c r="E72" i="3" l="1"/>
  <c r="L71" i="3"/>
  <c r="D171" i="3"/>
  <c r="H171" i="3" s="1"/>
  <c r="B172" i="3"/>
  <c r="F72" i="3" l="1"/>
  <c r="I72" i="3"/>
  <c r="M72" i="3" s="1"/>
  <c r="B173" i="3"/>
  <c r="D172" i="3"/>
  <c r="H172" i="3" s="1"/>
  <c r="K72" i="3" l="1"/>
  <c r="D173" i="3"/>
  <c r="H173" i="3" s="1"/>
  <c r="B174" i="3"/>
  <c r="J72" i="3"/>
  <c r="N72" i="3" s="1"/>
  <c r="G72" i="3"/>
  <c r="C73" i="3" s="1"/>
  <c r="D174" i="3" l="1"/>
  <c r="H174" i="3" s="1"/>
  <c r="B175" i="3"/>
  <c r="E73" i="3"/>
  <c r="L72" i="3"/>
  <c r="F73" i="3" l="1"/>
  <c r="I73" i="3"/>
  <c r="M73" i="3" s="1"/>
  <c r="H175" i="3"/>
  <c r="D175" i="3"/>
  <c r="B176" i="3"/>
  <c r="K73" i="3" l="1"/>
  <c r="B177" i="3"/>
  <c r="D176" i="3"/>
  <c r="H176" i="3" s="1"/>
  <c r="J73" i="3"/>
  <c r="N73" i="3" s="1"/>
  <c r="G73" i="3"/>
  <c r="C74" i="3" s="1"/>
  <c r="D177" i="3" l="1"/>
  <c r="H177" i="3" s="1"/>
  <c r="B178" i="3"/>
  <c r="E74" i="3"/>
  <c r="L73" i="3"/>
  <c r="F74" i="3" l="1"/>
  <c r="I74" i="3"/>
  <c r="M74" i="3" s="1"/>
  <c r="H178" i="3"/>
  <c r="D178" i="3"/>
  <c r="B179" i="3"/>
  <c r="K74" i="3" l="1"/>
  <c r="H179" i="3"/>
  <c r="D179" i="3"/>
  <c r="B180" i="3"/>
  <c r="J74" i="3"/>
  <c r="N74" i="3" s="1"/>
  <c r="G74" i="3"/>
  <c r="C75" i="3" s="1"/>
  <c r="E75" i="3" l="1"/>
  <c r="B181" i="3"/>
  <c r="D180" i="3"/>
  <c r="H180" i="3" s="1"/>
  <c r="L74" i="3"/>
  <c r="F75" i="3" l="1"/>
  <c r="I75" i="3"/>
  <c r="H181" i="3"/>
  <c r="D181" i="3"/>
  <c r="B182" i="3"/>
  <c r="K75" i="3" l="1"/>
  <c r="M75" i="3"/>
  <c r="J75" i="3"/>
  <c r="G75" i="3"/>
  <c r="C76" i="3" s="1"/>
  <c r="H182" i="3"/>
  <c r="D182" i="3"/>
  <c r="B183" i="3"/>
  <c r="N75" i="3" l="1"/>
  <c r="L75" i="3"/>
  <c r="E76" i="3"/>
  <c r="D183" i="3"/>
  <c r="H183" i="3" s="1"/>
  <c r="B184" i="3"/>
  <c r="F76" i="3" l="1"/>
  <c r="I76" i="3"/>
  <c r="B185" i="3"/>
  <c r="D184" i="3"/>
  <c r="H184" i="3" s="1"/>
  <c r="K76" i="3" l="1"/>
  <c r="M76" i="3"/>
  <c r="J76" i="3"/>
  <c r="G76" i="3"/>
  <c r="C77" i="3" s="1"/>
  <c r="D185" i="3"/>
  <c r="H185" i="3" s="1"/>
  <c r="B186" i="3"/>
  <c r="N76" i="3" l="1"/>
  <c r="L76" i="3"/>
  <c r="E77" i="3"/>
  <c r="D186" i="3"/>
  <c r="H186" i="3" s="1"/>
  <c r="B187" i="3"/>
  <c r="F77" i="3" l="1"/>
  <c r="I77" i="3"/>
  <c r="D187" i="3"/>
  <c r="H187" i="3" s="1"/>
  <c r="B188" i="3"/>
  <c r="K77" i="3" l="1"/>
  <c r="M77" i="3"/>
  <c r="J77" i="3"/>
  <c r="G77" i="3"/>
  <c r="C78" i="3" s="1"/>
  <c r="B189" i="3"/>
  <c r="H188" i="3"/>
  <c r="D188" i="3"/>
  <c r="N77" i="3" l="1"/>
  <c r="L77" i="3"/>
  <c r="E78" i="3"/>
  <c r="D189" i="3"/>
  <c r="H189" i="3" s="1"/>
  <c r="B190" i="3"/>
  <c r="F78" i="3" l="1"/>
  <c r="I78" i="3"/>
  <c r="D190" i="3"/>
  <c r="H190" i="3" s="1"/>
  <c r="B191" i="3"/>
  <c r="M78" i="3" l="1"/>
  <c r="K78" i="3"/>
  <c r="J78" i="3"/>
  <c r="G78" i="3"/>
  <c r="C79" i="3" s="1"/>
  <c r="H191" i="3"/>
  <c r="D191" i="3"/>
  <c r="B192" i="3"/>
  <c r="E79" i="3" l="1"/>
  <c r="L78" i="3"/>
  <c r="N78" i="3"/>
  <c r="B193" i="3"/>
  <c r="H192" i="3"/>
  <c r="D192" i="3"/>
  <c r="F79" i="3" l="1"/>
  <c r="I79" i="3"/>
  <c r="D193" i="3"/>
  <c r="H193" i="3" s="1"/>
  <c r="B194" i="3"/>
  <c r="K79" i="3" l="1"/>
  <c r="M79" i="3"/>
  <c r="J79" i="3"/>
  <c r="G79" i="3"/>
  <c r="C80" i="3" s="1"/>
  <c r="H194" i="3"/>
  <c r="D194" i="3"/>
  <c r="B195" i="3"/>
  <c r="L79" i="3" l="1"/>
  <c r="N79" i="3"/>
  <c r="E80" i="3"/>
  <c r="H195" i="3"/>
  <c r="D195" i="3"/>
  <c r="B196" i="3"/>
  <c r="F80" i="3" l="1"/>
  <c r="I80" i="3"/>
  <c r="B197" i="3"/>
  <c r="H196" i="3"/>
  <c r="D196" i="3"/>
  <c r="K80" i="3" l="1"/>
  <c r="M80" i="3"/>
  <c r="J80" i="3"/>
  <c r="G80" i="3"/>
  <c r="C81" i="3" s="1"/>
  <c r="D197" i="3"/>
  <c r="H197" i="3" s="1"/>
  <c r="B198" i="3"/>
  <c r="L80" i="3" l="1"/>
  <c r="N80" i="3"/>
  <c r="E81" i="3"/>
  <c r="H198" i="3"/>
  <c r="D198" i="3"/>
  <c r="B199" i="3"/>
  <c r="F81" i="3" l="1"/>
  <c r="I81" i="3"/>
  <c r="D199" i="3"/>
  <c r="H199" i="3" s="1"/>
  <c r="B200" i="3"/>
  <c r="M81" i="3" l="1"/>
  <c r="K81" i="3"/>
  <c r="J81" i="3"/>
  <c r="G81" i="3"/>
  <c r="C82" i="3" s="1"/>
  <c r="B201" i="3"/>
  <c r="H200" i="3"/>
  <c r="D200" i="3"/>
  <c r="E82" i="3" l="1"/>
  <c r="L81" i="3"/>
  <c r="N81" i="3"/>
  <c r="H201" i="3"/>
  <c r="D201" i="3"/>
  <c r="B202" i="3"/>
  <c r="F82" i="3" l="1"/>
  <c r="I82" i="3"/>
  <c r="H202" i="3"/>
  <c r="D202" i="3"/>
  <c r="B203" i="3"/>
  <c r="K82" i="3" l="1"/>
  <c r="M82" i="3"/>
  <c r="J82" i="3"/>
  <c r="G82" i="3"/>
  <c r="C83" i="3" s="1"/>
  <c r="H203" i="3"/>
  <c r="D203" i="3"/>
  <c r="B204" i="3"/>
  <c r="L82" i="3" l="1"/>
  <c r="N82" i="3"/>
  <c r="E83" i="3"/>
  <c r="B205" i="3"/>
  <c r="H204" i="3"/>
  <c r="D204" i="3"/>
  <c r="F83" i="3" l="1"/>
  <c r="I83" i="3"/>
  <c r="D205" i="3"/>
  <c r="H205" i="3" s="1"/>
  <c r="B206" i="3"/>
  <c r="K83" i="3" l="1"/>
  <c r="M83" i="3"/>
  <c r="J83" i="3"/>
  <c r="G83" i="3"/>
  <c r="C84" i="3" s="1"/>
  <c r="D206" i="3"/>
  <c r="H206" i="3" s="1"/>
  <c r="B207" i="3"/>
  <c r="E84" i="3" l="1"/>
  <c r="L83" i="3"/>
  <c r="N83" i="3"/>
  <c r="H207" i="3"/>
  <c r="D207" i="3"/>
  <c r="B208" i="3"/>
  <c r="F84" i="3" l="1"/>
  <c r="I84" i="3"/>
  <c r="B209" i="3"/>
  <c r="H208" i="3"/>
  <c r="D208" i="3"/>
  <c r="K84" i="3" l="1"/>
  <c r="M84" i="3"/>
  <c r="J84" i="3"/>
  <c r="G84" i="3"/>
  <c r="C85" i="3" s="1"/>
  <c r="H209" i="3"/>
  <c r="D209" i="3"/>
  <c r="B210" i="3"/>
  <c r="L84" i="3" l="1"/>
  <c r="N84" i="3"/>
  <c r="E85" i="3"/>
  <c r="H210" i="3"/>
  <c r="D210" i="3"/>
  <c r="B211" i="3"/>
  <c r="F85" i="3" l="1"/>
  <c r="I85" i="3"/>
  <c r="H211" i="3"/>
  <c r="D211" i="3"/>
  <c r="B212" i="3"/>
  <c r="K85" i="3" l="1"/>
  <c r="M85" i="3"/>
  <c r="J85" i="3"/>
  <c r="G85" i="3"/>
  <c r="C86" i="3" s="1"/>
  <c r="B213" i="3"/>
  <c r="D212" i="3"/>
  <c r="H212" i="3" s="1"/>
  <c r="N85" i="3" l="1"/>
  <c r="L85" i="3"/>
  <c r="E86" i="3"/>
  <c r="D213" i="3"/>
  <c r="H213" i="3" s="1"/>
  <c r="B214" i="3"/>
  <c r="F86" i="3" l="1"/>
  <c r="I86" i="3"/>
  <c r="H214" i="3"/>
  <c r="D214" i="3"/>
  <c r="B215" i="3"/>
  <c r="K86" i="3" l="1"/>
  <c r="M86" i="3"/>
  <c r="J86" i="3"/>
  <c r="G86" i="3"/>
  <c r="C87" i="3" s="1"/>
  <c r="H215" i="3"/>
  <c r="D215" i="3"/>
  <c r="B216" i="3"/>
  <c r="L86" i="3" l="1"/>
  <c r="N86" i="3"/>
  <c r="E87" i="3"/>
  <c r="B217" i="3"/>
  <c r="H216" i="3"/>
  <c r="D216" i="3"/>
  <c r="F87" i="3" l="1"/>
  <c r="I87" i="3"/>
  <c r="H217" i="3"/>
  <c r="D217" i="3"/>
  <c r="B218" i="3"/>
  <c r="K87" i="3" l="1"/>
  <c r="M87" i="3"/>
  <c r="J87" i="3"/>
  <c r="G87" i="3"/>
  <c r="C88" i="3" s="1"/>
  <c r="H218" i="3"/>
  <c r="D218" i="3"/>
  <c r="B219" i="3"/>
  <c r="E88" i="3" l="1"/>
  <c r="L87" i="3"/>
  <c r="N87" i="3"/>
  <c r="H219" i="3"/>
  <c r="D219" i="3"/>
  <c r="B220" i="3"/>
  <c r="F88" i="3" l="1"/>
  <c r="I88" i="3"/>
  <c r="B221" i="3"/>
  <c r="H220" i="3"/>
  <c r="D220" i="3"/>
  <c r="K88" i="3" l="1"/>
  <c r="M88" i="3"/>
  <c r="J88" i="3"/>
  <c r="G88" i="3"/>
  <c r="C89" i="3" s="1"/>
  <c r="H221" i="3"/>
  <c r="D221" i="3"/>
  <c r="B222" i="3"/>
  <c r="L88" i="3" l="1"/>
  <c r="N88" i="3"/>
  <c r="E89" i="3"/>
  <c r="D222" i="3"/>
  <c r="H222" i="3" s="1"/>
  <c r="B223" i="3"/>
  <c r="F89" i="3" l="1"/>
  <c r="I89" i="3"/>
  <c r="H223" i="3"/>
  <c r="D223" i="3"/>
  <c r="B224" i="3"/>
  <c r="M89" i="3" l="1"/>
  <c r="K89" i="3"/>
  <c r="J89" i="3"/>
  <c r="G89" i="3"/>
  <c r="C90" i="3" s="1"/>
  <c r="B225" i="3"/>
  <c r="H224" i="3"/>
  <c r="D224" i="3"/>
  <c r="L89" i="3" l="1"/>
  <c r="N89" i="3"/>
  <c r="E90" i="3"/>
  <c r="D225" i="3"/>
  <c r="H225" i="3" s="1"/>
  <c r="B226" i="3"/>
  <c r="F90" i="3" l="1"/>
  <c r="I90" i="3"/>
  <c r="D226" i="3"/>
  <c r="H226" i="3" s="1"/>
  <c r="B227" i="3"/>
  <c r="M90" i="3" l="1"/>
  <c r="K90" i="3"/>
  <c r="J90" i="3"/>
  <c r="G90" i="3"/>
  <c r="C91" i="3" s="1"/>
  <c r="H227" i="3"/>
  <c r="D227" i="3"/>
  <c r="B228" i="3"/>
  <c r="N90" i="3" l="1"/>
  <c r="L90" i="3"/>
  <c r="E91" i="3"/>
  <c r="B229" i="3"/>
  <c r="H228" i="3"/>
  <c r="D228" i="3"/>
  <c r="F91" i="3" l="1"/>
  <c r="I91" i="3"/>
  <c r="H229" i="3"/>
  <c r="D229" i="3"/>
  <c r="B230" i="3"/>
  <c r="K91" i="3" l="1"/>
  <c r="M91" i="3"/>
  <c r="J91" i="3"/>
  <c r="G91" i="3"/>
  <c r="C92" i="3" s="1"/>
  <c r="H230" i="3"/>
  <c r="D230" i="3"/>
  <c r="B231" i="3"/>
  <c r="E92" i="3" l="1"/>
  <c r="L91" i="3"/>
  <c r="N91" i="3"/>
  <c r="H231" i="3"/>
  <c r="D231" i="3"/>
  <c r="B232" i="3"/>
  <c r="F92" i="3" l="1"/>
  <c r="I92" i="3"/>
  <c r="B233" i="3"/>
  <c r="H232" i="3"/>
  <c r="D232" i="3"/>
  <c r="M92" i="3" l="1"/>
  <c r="K92" i="3"/>
  <c r="J92" i="3"/>
  <c r="G92" i="3"/>
  <c r="C93" i="3" s="1"/>
  <c r="H233" i="3"/>
  <c r="D233" i="3"/>
  <c r="B234" i="3"/>
  <c r="L92" i="3" l="1"/>
  <c r="N92" i="3"/>
  <c r="E93" i="3"/>
  <c r="D234" i="3"/>
  <c r="H234" i="3" s="1"/>
  <c r="B235" i="3"/>
  <c r="F93" i="3" l="1"/>
  <c r="I93" i="3"/>
  <c r="H235" i="3"/>
  <c r="D235" i="3"/>
  <c r="B236" i="3"/>
  <c r="K93" i="3" l="1"/>
  <c r="M93" i="3"/>
  <c r="J93" i="3"/>
  <c r="G93" i="3"/>
  <c r="C94" i="3" s="1"/>
  <c r="B237" i="3"/>
  <c r="H236" i="3"/>
  <c r="D236" i="3"/>
  <c r="E94" i="3" l="1"/>
  <c r="L93" i="3"/>
  <c r="N93" i="3"/>
  <c r="H237" i="3"/>
  <c r="D237" i="3"/>
  <c r="B238" i="3"/>
  <c r="F94" i="3" l="1"/>
  <c r="I94" i="3"/>
  <c r="H238" i="3"/>
  <c r="D238" i="3"/>
  <c r="B239" i="3"/>
  <c r="K94" i="3" l="1"/>
  <c r="M94" i="3"/>
  <c r="J94" i="3"/>
  <c r="G94" i="3"/>
  <c r="C95" i="3" s="1"/>
  <c r="H239" i="3"/>
  <c r="D239" i="3"/>
  <c r="B240" i="3"/>
  <c r="N94" i="3" l="1"/>
  <c r="L94" i="3"/>
  <c r="E95" i="3"/>
  <c r="B241" i="3"/>
  <c r="H240" i="3"/>
  <c r="D240" i="3"/>
  <c r="F95" i="3" l="1"/>
  <c r="I95" i="3"/>
  <c r="H241" i="3"/>
  <c r="D241" i="3"/>
  <c r="B242" i="3"/>
  <c r="K95" i="3" l="1"/>
  <c r="M95" i="3"/>
  <c r="J95" i="3"/>
  <c r="G95" i="3"/>
  <c r="C96" i="3" s="1"/>
  <c r="D242" i="3"/>
  <c r="H242" i="3" s="1"/>
  <c r="B243" i="3"/>
  <c r="E96" i="3" l="1"/>
  <c r="L95" i="3"/>
  <c r="N95" i="3"/>
  <c r="H243" i="3"/>
  <c r="D243" i="3"/>
  <c r="B244" i="3"/>
  <c r="F96" i="3" l="1"/>
  <c r="I96" i="3"/>
  <c r="B245" i="3"/>
  <c r="H244" i="3"/>
  <c r="D244" i="3"/>
  <c r="K96" i="3" l="1"/>
  <c r="M96" i="3"/>
  <c r="J96" i="3"/>
  <c r="G96" i="3"/>
  <c r="C97" i="3" s="1"/>
  <c r="H245" i="3"/>
  <c r="D245" i="3"/>
  <c r="B246" i="3"/>
  <c r="N96" i="3" l="1"/>
  <c r="L96" i="3"/>
  <c r="E97" i="3"/>
  <c r="D246" i="3"/>
  <c r="H246" i="3" s="1"/>
  <c r="B247" i="3"/>
  <c r="F97" i="3" l="1"/>
  <c r="I97" i="3"/>
  <c r="H247" i="3"/>
  <c r="D247" i="3"/>
  <c r="B248" i="3"/>
  <c r="M97" i="3" l="1"/>
  <c r="K97" i="3"/>
  <c r="J97" i="3"/>
  <c r="G97" i="3"/>
  <c r="C98" i="3" s="1"/>
  <c r="B249" i="3"/>
  <c r="H248" i="3"/>
  <c r="D248" i="3"/>
  <c r="E98" i="3" l="1"/>
  <c r="L97" i="3"/>
  <c r="N97" i="3"/>
  <c r="H249" i="3"/>
  <c r="D249" i="3"/>
  <c r="B250" i="3"/>
  <c r="F98" i="3" l="1"/>
  <c r="I98" i="3"/>
  <c r="H250" i="3"/>
  <c r="D250" i="3"/>
  <c r="B251" i="3"/>
  <c r="M98" i="3" l="1"/>
  <c r="K98" i="3"/>
  <c r="J98" i="3"/>
  <c r="G98" i="3"/>
  <c r="C99" i="3" s="1"/>
  <c r="H251" i="3"/>
  <c r="D251" i="3"/>
  <c r="B252" i="3"/>
  <c r="L98" i="3" l="1"/>
  <c r="N98" i="3"/>
  <c r="E99" i="3"/>
  <c r="B253" i="3"/>
  <c r="H252" i="3"/>
  <c r="D252" i="3"/>
  <c r="F99" i="3" l="1"/>
  <c r="I99" i="3"/>
  <c r="H253" i="3"/>
  <c r="D253" i="3"/>
  <c r="B254" i="3"/>
  <c r="M99" i="3" l="1"/>
  <c r="K99" i="3"/>
  <c r="J99" i="3"/>
  <c r="G99" i="3"/>
  <c r="C100" i="3" s="1"/>
  <c r="H254" i="3"/>
  <c r="D254" i="3"/>
  <c r="B255" i="3"/>
  <c r="E100" i="3" l="1"/>
  <c r="N99" i="3"/>
  <c r="L99" i="3"/>
  <c r="D255" i="3"/>
  <c r="H255" i="3" s="1"/>
  <c r="B256" i="3"/>
  <c r="F100" i="3" l="1"/>
  <c r="I100" i="3"/>
  <c r="B257" i="3"/>
  <c r="H256" i="3"/>
  <c r="D256" i="3"/>
  <c r="M100" i="3" l="1"/>
  <c r="K100" i="3"/>
  <c r="J100" i="3"/>
  <c r="G100" i="3"/>
  <c r="C101" i="3" s="1"/>
  <c r="H257" i="3"/>
  <c r="D257" i="3"/>
  <c r="B258" i="3"/>
  <c r="L100" i="3" l="1"/>
  <c r="N100" i="3"/>
  <c r="E101" i="3"/>
  <c r="D258" i="3"/>
  <c r="H258" i="3" s="1"/>
  <c r="B259" i="3"/>
  <c r="F101" i="3" l="1"/>
  <c r="I101" i="3"/>
  <c r="D259" i="3"/>
  <c r="H259" i="3" s="1"/>
  <c r="B260" i="3"/>
  <c r="K101" i="3" l="1"/>
  <c r="M101" i="3"/>
  <c r="J101" i="3"/>
  <c r="G101" i="3"/>
  <c r="C102" i="3" s="1"/>
  <c r="B261" i="3"/>
  <c r="H260" i="3"/>
  <c r="D260" i="3"/>
  <c r="E102" i="3" l="1"/>
  <c r="N101" i="3"/>
  <c r="L101" i="3"/>
  <c r="H261" i="3"/>
  <c r="D261" i="3"/>
  <c r="B262" i="3"/>
  <c r="F102" i="3" l="1"/>
  <c r="I102" i="3"/>
  <c r="D262" i="3"/>
  <c r="H262" i="3" s="1"/>
  <c r="B263" i="3"/>
  <c r="K102" i="3" l="1"/>
  <c r="M102" i="3"/>
  <c r="J102" i="3"/>
  <c r="G102" i="3"/>
  <c r="C103" i="3" s="1"/>
  <c r="D263" i="3"/>
  <c r="H263" i="3" s="1"/>
  <c r="B264" i="3"/>
  <c r="L102" i="3" l="1"/>
  <c r="N102" i="3"/>
  <c r="E103" i="3"/>
  <c r="B265" i="3"/>
  <c r="H264" i="3"/>
  <c r="D264" i="3"/>
  <c r="F103" i="3" l="1"/>
  <c r="I103" i="3"/>
  <c r="H265" i="3"/>
  <c r="D265" i="3"/>
  <c r="B266" i="3"/>
  <c r="M103" i="3" l="1"/>
  <c r="K103" i="3"/>
  <c r="J103" i="3"/>
  <c r="G103" i="3"/>
  <c r="C104" i="3" s="1"/>
  <c r="H266" i="3"/>
  <c r="D266" i="3"/>
  <c r="B267" i="3"/>
  <c r="E104" i="3" l="1"/>
  <c r="L103" i="3"/>
  <c r="N103" i="3"/>
  <c r="H267" i="3"/>
  <c r="D267" i="3"/>
  <c r="B268" i="3"/>
  <c r="F104" i="3" l="1"/>
  <c r="I104" i="3"/>
  <c r="B269" i="3"/>
  <c r="H268" i="3"/>
  <c r="D268" i="3"/>
  <c r="K104" i="3" l="1"/>
  <c r="M104" i="3"/>
  <c r="J104" i="3"/>
  <c r="G104" i="3"/>
  <c r="C105" i="3" s="1"/>
  <c r="H269" i="3"/>
  <c r="D269" i="3"/>
  <c r="B270" i="3"/>
  <c r="N104" i="3" l="1"/>
  <c r="L104" i="3"/>
  <c r="E105" i="3"/>
  <c r="D270" i="3"/>
  <c r="H270" i="3" s="1"/>
  <c r="B271" i="3"/>
  <c r="F105" i="3" l="1"/>
  <c r="I105" i="3"/>
  <c r="D271" i="3"/>
  <c r="H271" i="3" s="1"/>
  <c r="B272" i="3"/>
  <c r="K105" i="3" l="1"/>
  <c r="M105" i="3"/>
  <c r="J105" i="3"/>
  <c r="G105" i="3"/>
  <c r="C106" i="3" s="1"/>
  <c r="B273" i="3"/>
  <c r="H272" i="3"/>
  <c r="D272" i="3"/>
  <c r="N105" i="3" l="1"/>
  <c r="L105" i="3"/>
  <c r="E106" i="3"/>
  <c r="H273" i="3"/>
  <c r="D273" i="3"/>
  <c r="B274" i="3"/>
  <c r="F106" i="3" l="1"/>
  <c r="I106" i="3"/>
  <c r="D274" i="3"/>
  <c r="H274" i="3" s="1"/>
  <c r="B275" i="3"/>
  <c r="M106" i="3" l="1"/>
  <c r="K106" i="3"/>
  <c r="J106" i="3"/>
  <c r="G106" i="3"/>
  <c r="C107" i="3" s="1"/>
  <c r="L275" i="3"/>
  <c r="H275" i="3"/>
  <c r="D275" i="3"/>
  <c r="B276" i="3"/>
  <c r="J275" i="3"/>
  <c r="N275" i="3" s="1"/>
  <c r="I275" i="3"/>
  <c r="K275" i="3" s="1"/>
  <c r="M275" i="3" l="1"/>
  <c r="E107" i="3"/>
  <c r="L106" i="3"/>
  <c r="N106" i="3"/>
  <c r="B277" i="3"/>
  <c r="K276" i="3"/>
  <c r="N276" i="3"/>
  <c r="J276" i="3"/>
  <c r="I276" i="3"/>
  <c r="M276" i="3" s="1"/>
  <c r="L276" i="3"/>
  <c r="H276" i="3"/>
  <c r="D276" i="3"/>
  <c r="F107" i="3" l="1"/>
  <c r="I107" i="3"/>
  <c r="J277" i="3"/>
  <c r="L277" i="3" s="1"/>
  <c r="I277" i="3"/>
  <c r="K277" i="3" s="1"/>
  <c r="H277" i="3"/>
  <c r="D277" i="3"/>
  <c r="B278" i="3"/>
  <c r="M277" i="3" l="1"/>
  <c r="N277" i="3"/>
  <c r="M107" i="3"/>
  <c r="K107" i="3"/>
  <c r="J107" i="3"/>
  <c r="G107" i="3"/>
  <c r="C108" i="3" s="1"/>
  <c r="I278" i="3"/>
  <c r="K278" i="3" s="1"/>
  <c r="H278" i="3"/>
  <c r="D278" i="3"/>
  <c r="B279" i="3"/>
  <c r="J278" i="3"/>
  <c r="L278" i="3" s="1"/>
  <c r="N278" i="3" l="1"/>
  <c r="M278" i="3"/>
  <c r="N107" i="3"/>
  <c r="L107" i="3"/>
  <c r="E108" i="3"/>
  <c r="L279" i="3"/>
  <c r="H279" i="3"/>
  <c r="D279" i="3"/>
  <c r="B280" i="3"/>
  <c r="J279" i="3"/>
  <c r="N279" i="3" s="1"/>
  <c r="I279" i="3"/>
  <c r="K279" i="3" s="1"/>
  <c r="M279" i="3" l="1"/>
  <c r="F108" i="3"/>
  <c r="I108" i="3"/>
  <c r="B281" i="3"/>
  <c r="K280" i="3"/>
  <c r="J280" i="3"/>
  <c r="N280" i="3" s="1"/>
  <c r="I280" i="3"/>
  <c r="M280" i="3" s="1"/>
  <c r="H280" i="3"/>
  <c r="D280" i="3"/>
  <c r="L280" i="3" l="1"/>
  <c r="M108" i="3"/>
  <c r="K108" i="3"/>
  <c r="J108" i="3"/>
  <c r="G108" i="3"/>
  <c r="C109" i="3" s="1"/>
  <c r="J281" i="3"/>
  <c r="L281" i="3" s="1"/>
  <c r="I281" i="3"/>
  <c r="M281" i="3" s="1"/>
  <c r="H281" i="3"/>
  <c r="D281" i="3"/>
  <c r="B282" i="3"/>
  <c r="K281" i="3"/>
  <c r="N281" i="3" l="1"/>
  <c r="E109" i="3"/>
  <c r="L108" i="3"/>
  <c r="N108" i="3"/>
  <c r="I282" i="3"/>
  <c r="K282" i="3" s="1"/>
  <c r="L282" i="3"/>
  <c r="H282" i="3"/>
  <c r="D282" i="3"/>
  <c r="B283" i="3"/>
  <c r="J282" i="3"/>
  <c r="N282" i="3" s="1"/>
  <c r="M282" i="3" l="1"/>
  <c r="F109" i="3"/>
  <c r="I109" i="3"/>
  <c r="L283" i="3"/>
  <c r="H283" i="3"/>
  <c r="D283" i="3"/>
  <c r="B284" i="3"/>
  <c r="K283" i="3"/>
  <c r="J283" i="3"/>
  <c r="N283" i="3" s="1"/>
  <c r="I283" i="3"/>
  <c r="M283" i="3" s="1"/>
  <c r="K109" i="3" l="1"/>
  <c r="M109" i="3"/>
  <c r="J109" i="3"/>
  <c r="G109" i="3"/>
  <c r="C110" i="3" s="1"/>
  <c r="B285" i="3"/>
  <c r="K284" i="3"/>
  <c r="N284" i="3"/>
  <c r="J284" i="3"/>
  <c r="I284" i="3"/>
  <c r="M284" i="3" s="1"/>
  <c r="L284" i="3"/>
  <c r="H284" i="3"/>
  <c r="D284" i="3"/>
  <c r="N109" i="3" l="1"/>
  <c r="L109" i="3"/>
  <c r="E110" i="3"/>
  <c r="J285" i="3"/>
  <c r="L285" i="3" s="1"/>
  <c r="I285" i="3"/>
  <c r="M285" i="3" s="1"/>
  <c r="H285" i="3"/>
  <c r="D285" i="3"/>
  <c r="B286" i="3"/>
  <c r="K285" i="3" l="1"/>
  <c r="N285" i="3"/>
  <c r="F110" i="3"/>
  <c r="I110" i="3"/>
  <c r="I286" i="3"/>
  <c r="M286" i="3" s="1"/>
  <c r="H286" i="3"/>
  <c r="D286" i="3"/>
  <c r="B287" i="3"/>
  <c r="J286" i="3"/>
  <c r="L286" i="3" s="1"/>
  <c r="N286" i="3" l="1"/>
  <c r="K286" i="3"/>
  <c r="K110" i="3"/>
  <c r="M110" i="3"/>
  <c r="J110" i="3"/>
  <c r="G110" i="3"/>
  <c r="C111" i="3" s="1"/>
  <c r="L287" i="3"/>
  <c r="H287" i="3"/>
  <c r="D287" i="3"/>
  <c r="B288" i="3"/>
  <c r="J287" i="3"/>
  <c r="N287" i="3" s="1"/>
  <c r="I287" i="3"/>
  <c r="M287" i="3" s="1"/>
  <c r="K287" i="3" l="1"/>
  <c r="E111" i="3"/>
  <c r="N110" i="3"/>
  <c r="L110" i="3"/>
  <c r="B289" i="3"/>
  <c r="K288" i="3"/>
  <c r="J288" i="3"/>
  <c r="L288" i="3" s="1"/>
  <c r="I288" i="3"/>
  <c r="M288" i="3" s="1"/>
  <c r="H288" i="3"/>
  <c r="D288" i="3"/>
  <c r="N288" i="3" l="1"/>
  <c r="F111" i="3"/>
  <c r="I111" i="3"/>
  <c r="J289" i="3"/>
  <c r="L289" i="3" s="1"/>
  <c r="I289" i="3"/>
  <c r="K289" i="3" s="1"/>
  <c r="H289" i="3"/>
  <c r="D289" i="3"/>
  <c r="B290" i="3"/>
  <c r="M289" i="3" l="1"/>
  <c r="N289" i="3"/>
  <c r="J111" i="3"/>
  <c r="G111" i="3"/>
  <c r="C112" i="3" s="1"/>
  <c r="M111" i="3"/>
  <c r="K111" i="3"/>
  <c r="B291" i="3"/>
  <c r="J290" i="3"/>
  <c r="L290" i="3" s="1"/>
  <c r="I290" i="3"/>
  <c r="M290" i="3" s="1"/>
  <c r="K290" i="3"/>
  <c r="H290" i="3"/>
  <c r="D290" i="3"/>
  <c r="N290" i="3" l="1"/>
  <c r="E112" i="3"/>
  <c r="N111" i="3"/>
  <c r="L111" i="3"/>
  <c r="J291" i="3"/>
  <c r="L291" i="3" s="1"/>
  <c r="M291" i="3"/>
  <c r="I291" i="3"/>
  <c r="H291" i="3"/>
  <c r="D291" i="3"/>
  <c r="B292" i="3"/>
  <c r="K291" i="3"/>
  <c r="N291" i="3" l="1"/>
  <c r="F112" i="3"/>
  <c r="I112" i="3"/>
  <c r="I292" i="3"/>
  <c r="K292" i="3" s="1"/>
  <c r="L292" i="3"/>
  <c r="H292" i="3"/>
  <c r="D292" i="3"/>
  <c r="B293" i="3"/>
  <c r="J292" i="3"/>
  <c r="N292" i="3" s="1"/>
  <c r="M292" i="3" l="1"/>
  <c r="M112" i="3"/>
  <c r="K112" i="3"/>
  <c r="J112" i="3"/>
  <c r="G112" i="3"/>
  <c r="C113" i="3" s="1"/>
  <c r="L293" i="3"/>
  <c r="H293" i="3"/>
  <c r="D293" i="3"/>
  <c r="B294" i="3"/>
  <c r="J293" i="3"/>
  <c r="N293" i="3" s="1"/>
  <c r="I293" i="3"/>
  <c r="K293" i="3" s="1"/>
  <c r="M293" i="3" l="1"/>
  <c r="E113" i="3"/>
  <c r="N112" i="3"/>
  <c r="L112" i="3"/>
  <c r="B295" i="3"/>
  <c r="K294" i="3"/>
  <c r="N294" i="3"/>
  <c r="J294" i="3"/>
  <c r="I294" i="3"/>
  <c r="M294" i="3" s="1"/>
  <c r="L294" i="3"/>
  <c r="H294" i="3"/>
  <c r="D294" i="3"/>
  <c r="F113" i="3" l="1"/>
  <c r="I113" i="3"/>
  <c r="J295" i="3"/>
  <c r="L295" i="3" s="1"/>
  <c r="I295" i="3"/>
  <c r="M295" i="3" s="1"/>
  <c r="H295" i="3"/>
  <c r="D295" i="3"/>
  <c r="B296" i="3"/>
  <c r="K295" i="3" l="1"/>
  <c r="N295" i="3"/>
  <c r="K113" i="3"/>
  <c r="M113" i="3"/>
  <c r="J113" i="3"/>
  <c r="G113" i="3"/>
  <c r="C114" i="3" s="1"/>
  <c r="I296" i="3"/>
  <c r="K296" i="3" s="1"/>
  <c r="H296" i="3"/>
  <c r="D296" i="3"/>
  <c r="B297" i="3"/>
  <c r="J296" i="3"/>
  <c r="L296" i="3" s="1"/>
  <c r="N296" i="3" l="1"/>
  <c r="M296" i="3"/>
  <c r="E114" i="3"/>
  <c r="L113" i="3"/>
  <c r="N113" i="3"/>
  <c r="L297" i="3"/>
  <c r="H297" i="3"/>
  <c r="D297" i="3"/>
  <c r="B298" i="3"/>
  <c r="J297" i="3"/>
  <c r="N297" i="3" s="1"/>
  <c r="I297" i="3"/>
  <c r="M297" i="3" s="1"/>
  <c r="K297" i="3" l="1"/>
  <c r="F114" i="3"/>
  <c r="I114" i="3"/>
  <c r="B299" i="3"/>
  <c r="K298" i="3"/>
  <c r="J298" i="3"/>
  <c r="L298" i="3" s="1"/>
  <c r="I298" i="3"/>
  <c r="M298" i="3" s="1"/>
  <c r="H298" i="3"/>
  <c r="D298" i="3"/>
  <c r="N298" i="3" l="1"/>
  <c r="M114" i="3"/>
  <c r="K114" i="3"/>
  <c r="J114" i="3"/>
  <c r="G114" i="3"/>
  <c r="C115" i="3" s="1"/>
  <c r="J299" i="3"/>
  <c r="L299" i="3" s="1"/>
  <c r="I299" i="3"/>
  <c r="M299" i="3" s="1"/>
  <c r="H299" i="3"/>
  <c r="D299" i="3"/>
  <c r="B300" i="3"/>
  <c r="K299" i="3"/>
  <c r="N299" i="3" l="1"/>
  <c r="E115" i="3"/>
  <c r="N114" i="3"/>
  <c r="L114" i="3"/>
  <c r="I300" i="3"/>
  <c r="K300" i="3" s="1"/>
  <c r="L300" i="3"/>
  <c r="H300" i="3"/>
  <c r="D300" i="3"/>
  <c r="B301" i="3"/>
  <c r="J300" i="3"/>
  <c r="N300" i="3" s="1"/>
  <c r="M300" i="3" l="1"/>
  <c r="F115" i="3"/>
  <c r="I115" i="3"/>
  <c r="L301" i="3"/>
  <c r="H301" i="3"/>
  <c r="D301" i="3"/>
  <c r="B302" i="3"/>
  <c r="K301" i="3"/>
  <c r="J301" i="3"/>
  <c r="N301" i="3" s="1"/>
  <c r="I301" i="3"/>
  <c r="M301" i="3" s="1"/>
  <c r="M115" i="3" l="1"/>
  <c r="K115" i="3"/>
  <c r="J115" i="3"/>
  <c r="G115" i="3"/>
  <c r="C116" i="3" s="1"/>
  <c r="B303" i="3"/>
  <c r="K302" i="3"/>
  <c r="N302" i="3"/>
  <c r="J302" i="3"/>
  <c r="I302" i="3"/>
  <c r="M302" i="3" s="1"/>
  <c r="L302" i="3"/>
  <c r="H302" i="3"/>
  <c r="D302" i="3"/>
  <c r="E116" i="3" l="1"/>
  <c r="N115" i="3"/>
  <c r="L115" i="3"/>
  <c r="J303" i="3"/>
  <c r="L303" i="3" s="1"/>
  <c r="I303" i="3"/>
  <c r="K303" i="3" s="1"/>
  <c r="H303" i="3"/>
  <c r="D303" i="3"/>
  <c r="B304" i="3"/>
  <c r="M303" i="3" l="1"/>
  <c r="N303" i="3"/>
  <c r="F116" i="3"/>
  <c r="I116" i="3"/>
  <c r="I304" i="3"/>
  <c r="M304" i="3" s="1"/>
  <c r="L304" i="3"/>
  <c r="H304" i="3"/>
  <c r="D304" i="3"/>
  <c r="B305" i="3"/>
  <c r="J304" i="3"/>
  <c r="N304" i="3" s="1"/>
  <c r="K304" i="3" l="1"/>
  <c r="K116" i="3"/>
  <c r="M116" i="3"/>
  <c r="J116" i="3"/>
  <c r="G116" i="3"/>
  <c r="C117" i="3" s="1"/>
  <c r="L305" i="3"/>
  <c r="H305" i="3"/>
  <c r="D305" i="3"/>
  <c r="B306" i="3"/>
  <c r="J305" i="3"/>
  <c r="N305" i="3" s="1"/>
  <c r="I305" i="3"/>
  <c r="K305" i="3" s="1"/>
  <c r="M305" i="3" l="1"/>
  <c r="N116" i="3"/>
  <c r="L116" i="3"/>
  <c r="E117" i="3"/>
  <c r="B307" i="3"/>
  <c r="K306" i="3"/>
  <c r="N306" i="3"/>
  <c r="J306" i="3"/>
  <c r="I306" i="3"/>
  <c r="M306" i="3" s="1"/>
  <c r="L306" i="3"/>
  <c r="H306" i="3"/>
  <c r="D306" i="3"/>
  <c r="F117" i="3" l="1"/>
  <c r="I117" i="3"/>
  <c r="J307" i="3"/>
  <c r="L307" i="3" s="1"/>
  <c r="I307" i="3"/>
  <c r="K307" i="3" s="1"/>
  <c r="H307" i="3"/>
  <c r="D307" i="3"/>
  <c r="B308" i="3"/>
  <c r="M307" i="3" l="1"/>
  <c r="N307" i="3"/>
  <c r="K117" i="3"/>
  <c r="M117" i="3"/>
  <c r="J117" i="3"/>
  <c r="G117" i="3"/>
  <c r="C118" i="3" s="1"/>
  <c r="I308" i="3"/>
  <c r="K308" i="3" s="1"/>
  <c r="H308" i="3"/>
  <c r="D308" i="3"/>
  <c r="B309" i="3"/>
  <c r="J308" i="3"/>
  <c r="N308" i="3" s="1"/>
  <c r="M308" i="3" l="1"/>
  <c r="L308" i="3"/>
  <c r="E118" i="3"/>
  <c r="L117" i="3"/>
  <c r="N117" i="3"/>
  <c r="L309" i="3"/>
  <c r="H309" i="3"/>
  <c r="D309" i="3"/>
  <c r="B310" i="3"/>
  <c r="J309" i="3"/>
  <c r="N309" i="3" s="1"/>
  <c r="I309" i="3"/>
  <c r="M309" i="3" s="1"/>
  <c r="K309" i="3" l="1"/>
  <c r="F118" i="3"/>
  <c r="I118" i="3"/>
  <c r="B311" i="3"/>
  <c r="K310" i="3"/>
  <c r="J310" i="3"/>
  <c r="N310" i="3" s="1"/>
  <c r="I310" i="3"/>
  <c r="M310" i="3" s="1"/>
  <c r="H310" i="3"/>
  <c r="D310" i="3"/>
  <c r="L310" i="3" l="1"/>
  <c r="K118" i="3"/>
  <c r="M118" i="3"/>
  <c r="J118" i="3"/>
  <c r="G118" i="3"/>
  <c r="C119" i="3" s="1"/>
  <c r="J311" i="3"/>
  <c r="L311" i="3" s="1"/>
  <c r="I311" i="3"/>
  <c r="M311" i="3" s="1"/>
  <c r="H311" i="3"/>
  <c r="D311" i="3"/>
  <c r="B312" i="3"/>
  <c r="K311" i="3"/>
  <c r="N311" i="3" l="1"/>
  <c r="L118" i="3"/>
  <c r="N118" i="3"/>
  <c r="E119" i="3"/>
  <c r="I312" i="3"/>
  <c r="M312" i="3" s="1"/>
  <c r="L312" i="3"/>
  <c r="H312" i="3"/>
  <c r="D312" i="3"/>
  <c r="B313" i="3"/>
  <c r="J312" i="3"/>
  <c r="N312" i="3" s="1"/>
  <c r="K312" i="3" l="1"/>
  <c r="F119" i="3"/>
  <c r="I119" i="3"/>
  <c r="L313" i="3"/>
  <c r="H313" i="3"/>
  <c r="D313" i="3"/>
  <c r="B314" i="3"/>
  <c r="K313" i="3"/>
  <c r="J313" i="3"/>
  <c r="N313" i="3" s="1"/>
  <c r="I313" i="3"/>
  <c r="M313" i="3" s="1"/>
  <c r="K119" i="3" l="1"/>
  <c r="M119" i="3"/>
  <c r="J119" i="3"/>
  <c r="G119" i="3"/>
  <c r="C120" i="3" s="1"/>
  <c r="B315" i="3"/>
  <c r="K314" i="3"/>
  <c r="N314" i="3"/>
  <c r="J314" i="3"/>
  <c r="I314" i="3"/>
  <c r="M314" i="3" s="1"/>
  <c r="L314" i="3"/>
  <c r="H314" i="3"/>
  <c r="D314" i="3"/>
  <c r="E120" i="3" l="1"/>
  <c r="N119" i="3"/>
  <c r="L119" i="3"/>
  <c r="J315" i="3"/>
  <c r="L315" i="3" s="1"/>
  <c r="I315" i="3"/>
  <c r="M315" i="3" s="1"/>
  <c r="H315" i="3"/>
  <c r="D315" i="3"/>
  <c r="B316" i="3"/>
  <c r="K315" i="3" l="1"/>
  <c r="N315" i="3"/>
  <c r="F120" i="3"/>
  <c r="I120" i="3"/>
  <c r="I316" i="3"/>
  <c r="K316" i="3" s="1"/>
  <c r="H316" i="3"/>
  <c r="D316" i="3"/>
  <c r="B317" i="3"/>
  <c r="J316" i="3"/>
  <c r="L316" i="3" s="1"/>
  <c r="M316" i="3" l="1"/>
  <c r="N316" i="3"/>
  <c r="J120" i="3"/>
  <c r="G120" i="3"/>
  <c r="C121" i="3" s="1"/>
  <c r="M120" i="3"/>
  <c r="K120" i="3"/>
  <c r="L317" i="3"/>
  <c r="H317" i="3"/>
  <c r="D317" i="3"/>
  <c r="B318" i="3"/>
  <c r="J317" i="3"/>
  <c r="N317" i="3" s="1"/>
  <c r="I317" i="3"/>
  <c r="K317" i="3" s="1"/>
  <c r="M317" i="3" l="1"/>
  <c r="E121" i="3"/>
  <c r="L120" i="3"/>
  <c r="N120" i="3"/>
  <c r="B319" i="3"/>
  <c r="K318" i="3"/>
  <c r="N318" i="3"/>
  <c r="J318" i="3"/>
  <c r="I318" i="3"/>
  <c r="M318" i="3" s="1"/>
  <c r="L318" i="3"/>
  <c r="H318" i="3"/>
  <c r="D318" i="3"/>
  <c r="F121" i="3" l="1"/>
  <c r="I121" i="3"/>
  <c r="J319" i="3"/>
  <c r="L319" i="3" s="1"/>
  <c r="I319" i="3"/>
  <c r="K319" i="3" s="1"/>
  <c r="H319" i="3"/>
  <c r="D319" i="3"/>
  <c r="B320" i="3"/>
  <c r="M319" i="3" l="1"/>
  <c r="N319" i="3"/>
  <c r="J121" i="3"/>
  <c r="G121" i="3"/>
  <c r="C122" i="3" s="1"/>
  <c r="K121" i="3"/>
  <c r="M121" i="3"/>
  <c r="I320" i="3"/>
  <c r="M320" i="3" s="1"/>
  <c r="H320" i="3"/>
  <c r="D320" i="3"/>
  <c r="B321" i="3"/>
  <c r="J320" i="3"/>
  <c r="L320" i="3" s="1"/>
  <c r="K320" i="3" l="1"/>
  <c r="N320" i="3"/>
  <c r="E122" i="3"/>
  <c r="N121" i="3"/>
  <c r="L121" i="3"/>
  <c r="L321" i="3"/>
  <c r="H321" i="3"/>
  <c r="D321" i="3"/>
  <c r="B322" i="3"/>
  <c r="J321" i="3"/>
  <c r="N321" i="3" s="1"/>
  <c r="I321" i="3"/>
  <c r="K321" i="3" s="1"/>
  <c r="M321" i="3" l="1"/>
  <c r="F122" i="3"/>
  <c r="I122" i="3"/>
  <c r="B323" i="3"/>
  <c r="K322" i="3"/>
  <c r="J322" i="3"/>
  <c r="L322" i="3" s="1"/>
  <c r="I322" i="3"/>
  <c r="M322" i="3" s="1"/>
  <c r="H322" i="3"/>
  <c r="D322" i="3"/>
  <c r="N322" i="3" l="1"/>
  <c r="M122" i="3"/>
  <c r="K122" i="3"/>
  <c r="J122" i="3"/>
  <c r="G122" i="3"/>
  <c r="C123" i="3" s="1"/>
  <c r="J323" i="3"/>
  <c r="L323" i="3" s="1"/>
  <c r="M323" i="3"/>
  <c r="I323" i="3"/>
  <c r="H323" i="3"/>
  <c r="D323" i="3"/>
  <c r="B324" i="3"/>
  <c r="K323" i="3"/>
  <c r="N323" i="3" l="1"/>
  <c r="E123" i="3"/>
  <c r="L122" i="3"/>
  <c r="N122" i="3"/>
  <c r="I324" i="3"/>
  <c r="K324" i="3" s="1"/>
  <c r="H324" i="3"/>
  <c r="D324" i="3"/>
  <c r="B325" i="3"/>
  <c r="J324" i="3"/>
  <c r="L324" i="3" s="1"/>
  <c r="M324" i="3" l="1"/>
  <c r="N324" i="3"/>
  <c r="F123" i="3"/>
  <c r="I123" i="3"/>
  <c r="L325" i="3"/>
  <c r="H325" i="3"/>
  <c r="D325" i="3"/>
  <c r="B326" i="3"/>
  <c r="J325" i="3"/>
  <c r="N325" i="3" s="1"/>
  <c r="I325" i="3"/>
  <c r="K325" i="3" s="1"/>
  <c r="M325" i="3" l="1"/>
  <c r="K123" i="3"/>
  <c r="M123" i="3"/>
  <c r="J123" i="3"/>
  <c r="G123" i="3"/>
  <c r="C124" i="3" s="1"/>
  <c r="B327" i="3"/>
  <c r="K326" i="3"/>
  <c r="J326" i="3"/>
  <c r="N326" i="3" s="1"/>
  <c r="I326" i="3"/>
  <c r="M326" i="3" s="1"/>
  <c r="L326" i="3"/>
  <c r="H326" i="3"/>
  <c r="D326" i="3"/>
  <c r="E124" i="3" l="1"/>
  <c r="L123" i="3"/>
  <c r="N123" i="3"/>
  <c r="J327" i="3"/>
  <c r="N327" i="3" s="1"/>
  <c r="I327" i="3"/>
  <c r="K327" i="3" s="1"/>
  <c r="H327" i="3"/>
  <c r="D327" i="3"/>
  <c r="B328" i="3"/>
  <c r="M327" i="3" l="1"/>
  <c r="L327" i="3"/>
  <c r="F124" i="3"/>
  <c r="I124" i="3"/>
  <c r="I328" i="3"/>
  <c r="K328" i="3" s="1"/>
  <c r="L328" i="3"/>
  <c r="H328" i="3"/>
  <c r="D328" i="3"/>
  <c r="B329" i="3"/>
  <c r="J328" i="3"/>
  <c r="N328" i="3" s="1"/>
  <c r="M328" i="3" l="1"/>
  <c r="M124" i="3"/>
  <c r="K124" i="3"/>
  <c r="J124" i="3"/>
  <c r="G124" i="3"/>
  <c r="C125" i="3" s="1"/>
  <c r="L329" i="3"/>
  <c r="H329" i="3"/>
  <c r="D329" i="3"/>
  <c r="B330" i="3"/>
  <c r="J329" i="3"/>
  <c r="N329" i="3" s="1"/>
  <c r="I329" i="3"/>
  <c r="K329" i="3" s="1"/>
  <c r="M329" i="3" l="1"/>
  <c r="E125" i="3"/>
  <c r="N124" i="3"/>
  <c r="L124" i="3"/>
  <c r="B331" i="3"/>
  <c r="K330" i="3"/>
  <c r="N330" i="3"/>
  <c r="J330" i="3"/>
  <c r="I330" i="3"/>
  <c r="M330" i="3" s="1"/>
  <c r="L330" i="3"/>
  <c r="H330" i="3"/>
  <c r="D330" i="3"/>
  <c r="F125" i="3" l="1"/>
  <c r="I125" i="3"/>
  <c r="J331" i="3"/>
  <c r="N331" i="3" s="1"/>
  <c r="I331" i="3"/>
  <c r="M331" i="3" s="1"/>
  <c r="L331" i="3"/>
  <c r="H331" i="3"/>
  <c r="D331" i="3"/>
  <c r="B332" i="3"/>
  <c r="K331" i="3" l="1"/>
  <c r="K125" i="3"/>
  <c r="M125" i="3"/>
  <c r="J125" i="3"/>
  <c r="G125" i="3"/>
  <c r="C126" i="3" s="1"/>
  <c r="I332" i="3"/>
  <c r="K332" i="3" s="1"/>
  <c r="H332" i="3"/>
  <c r="D332" i="3"/>
  <c r="B333" i="3"/>
  <c r="J332" i="3"/>
  <c r="L332" i="3" s="1"/>
  <c r="M332" i="3" l="1"/>
  <c r="N332" i="3"/>
  <c r="L125" i="3"/>
  <c r="N125" i="3"/>
  <c r="E126" i="3"/>
  <c r="L333" i="3"/>
  <c r="H333" i="3"/>
  <c r="D333" i="3"/>
  <c r="B334" i="3"/>
  <c r="J333" i="3"/>
  <c r="N333" i="3" s="1"/>
  <c r="I333" i="3"/>
  <c r="K333" i="3" s="1"/>
  <c r="M333" i="3" l="1"/>
  <c r="F126" i="3"/>
  <c r="I126" i="3"/>
  <c r="B335" i="3"/>
  <c r="K334" i="3"/>
  <c r="J334" i="3"/>
  <c r="L334" i="3" s="1"/>
  <c r="I334" i="3"/>
  <c r="M334" i="3" s="1"/>
  <c r="H334" i="3"/>
  <c r="D334" i="3"/>
  <c r="N334" i="3" l="1"/>
  <c r="J126" i="3"/>
  <c r="G126" i="3"/>
  <c r="C127" i="3" s="1"/>
  <c r="M126" i="3"/>
  <c r="K126" i="3"/>
  <c r="J335" i="3"/>
  <c r="L335" i="3" s="1"/>
  <c r="M335" i="3"/>
  <c r="I335" i="3"/>
  <c r="H335" i="3"/>
  <c r="D335" i="3"/>
  <c r="B336" i="3"/>
  <c r="K335" i="3"/>
  <c r="N335" i="3" l="1"/>
  <c r="E127" i="3"/>
  <c r="N126" i="3"/>
  <c r="L126" i="3"/>
  <c r="I336" i="3"/>
  <c r="K336" i="3" s="1"/>
  <c r="H336" i="3"/>
  <c r="D336" i="3"/>
  <c r="B337" i="3"/>
  <c r="J336" i="3"/>
  <c r="L336" i="3" s="1"/>
  <c r="M336" i="3" l="1"/>
  <c r="N336" i="3"/>
  <c r="F127" i="3"/>
  <c r="I127" i="3"/>
  <c r="L337" i="3"/>
  <c r="H337" i="3"/>
  <c r="D337" i="3"/>
  <c r="B338" i="3"/>
  <c r="J337" i="3"/>
  <c r="N337" i="3" s="1"/>
  <c r="I337" i="3"/>
  <c r="K337" i="3" s="1"/>
  <c r="M337" i="3" l="1"/>
  <c r="K127" i="3"/>
  <c r="M127" i="3"/>
  <c r="J127" i="3"/>
  <c r="G127" i="3"/>
  <c r="C128" i="3" s="1"/>
  <c r="B339" i="3"/>
  <c r="K338" i="3"/>
  <c r="J338" i="3"/>
  <c r="N338" i="3" s="1"/>
  <c r="I338" i="3"/>
  <c r="M338" i="3" s="1"/>
  <c r="L338" i="3"/>
  <c r="H338" i="3"/>
  <c r="D338" i="3"/>
  <c r="E128" i="3" l="1"/>
  <c r="L127" i="3"/>
  <c r="N127" i="3"/>
  <c r="N339" i="3"/>
  <c r="J339" i="3"/>
  <c r="L339" i="3" s="1"/>
  <c r="I339" i="3"/>
  <c r="K339" i="3" s="1"/>
  <c r="H339" i="3"/>
  <c r="D339" i="3"/>
  <c r="B340" i="3"/>
  <c r="M339" i="3" l="1"/>
  <c r="F128" i="3"/>
  <c r="I128" i="3"/>
  <c r="I340" i="3"/>
  <c r="M340" i="3" s="1"/>
  <c r="L340" i="3"/>
  <c r="H340" i="3"/>
  <c r="D340" i="3"/>
  <c r="B341" i="3"/>
  <c r="J340" i="3"/>
  <c r="N340" i="3" s="1"/>
  <c r="K340" i="3" l="1"/>
  <c r="M128" i="3"/>
  <c r="K128" i="3"/>
  <c r="J128" i="3"/>
  <c r="G128" i="3"/>
  <c r="C129" i="3" s="1"/>
  <c r="L341" i="3"/>
  <c r="H341" i="3"/>
  <c r="D341" i="3"/>
  <c r="B342" i="3"/>
  <c r="J341" i="3"/>
  <c r="N341" i="3" s="1"/>
  <c r="I341" i="3"/>
  <c r="K341" i="3" s="1"/>
  <c r="M341" i="3" l="1"/>
  <c r="E129" i="3"/>
  <c r="L128" i="3"/>
  <c r="N128" i="3"/>
  <c r="B343" i="3"/>
  <c r="K342" i="3"/>
  <c r="N342" i="3"/>
  <c r="J342" i="3"/>
  <c r="I342" i="3"/>
  <c r="M342" i="3" s="1"/>
  <c r="L342" i="3"/>
  <c r="H342" i="3"/>
  <c r="D342" i="3"/>
  <c r="F129" i="3" l="1"/>
  <c r="I129" i="3"/>
  <c r="J343" i="3"/>
  <c r="N343" i="3" s="1"/>
  <c r="I343" i="3"/>
  <c r="M343" i="3" s="1"/>
  <c r="L343" i="3"/>
  <c r="H343" i="3"/>
  <c r="D343" i="3"/>
  <c r="B344" i="3"/>
  <c r="K343" i="3" l="1"/>
  <c r="K129" i="3"/>
  <c r="M129" i="3"/>
  <c r="J129" i="3"/>
  <c r="G129" i="3"/>
  <c r="C130" i="3" s="1"/>
  <c r="I344" i="3"/>
  <c r="K344" i="3" s="1"/>
  <c r="H344" i="3"/>
  <c r="D344" i="3"/>
  <c r="B345" i="3"/>
  <c r="J344" i="3"/>
  <c r="L344" i="3" s="1"/>
  <c r="M344" i="3" l="1"/>
  <c r="N344" i="3"/>
  <c r="E130" i="3"/>
  <c r="N129" i="3"/>
  <c r="L129" i="3"/>
  <c r="L345" i="3"/>
  <c r="H345" i="3"/>
  <c r="D345" i="3"/>
  <c r="B346" i="3"/>
  <c r="J345" i="3"/>
  <c r="N345" i="3" s="1"/>
  <c r="I345" i="3"/>
  <c r="K345" i="3" s="1"/>
  <c r="M345" i="3" l="1"/>
  <c r="F130" i="3"/>
  <c r="I130" i="3"/>
  <c r="B347" i="3"/>
  <c r="K346" i="3"/>
  <c r="J346" i="3"/>
  <c r="L346" i="3" s="1"/>
  <c r="I346" i="3"/>
  <c r="M346" i="3" s="1"/>
  <c r="H346" i="3"/>
  <c r="D346" i="3"/>
  <c r="N346" i="3" l="1"/>
  <c r="K130" i="3"/>
  <c r="M130" i="3"/>
  <c r="J130" i="3"/>
  <c r="G130" i="3"/>
  <c r="C131" i="3" s="1"/>
  <c r="J347" i="3"/>
  <c r="L347" i="3" s="1"/>
  <c r="I347" i="3"/>
  <c r="M347" i="3" s="1"/>
  <c r="H347" i="3"/>
  <c r="D347" i="3"/>
  <c r="B348" i="3"/>
  <c r="K347" i="3"/>
  <c r="N347" i="3" l="1"/>
  <c r="N130" i="3"/>
  <c r="L130" i="3"/>
  <c r="E131" i="3"/>
  <c r="I348" i="3"/>
  <c r="M348" i="3" s="1"/>
  <c r="L348" i="3"/>
  <c r="H348" i="3"/>
  <c r="D348" i="3"/>
  <c r="B349" i="3"/>
  <c r="J348" i="3"/>
  <c r="N348" i="3" s="1"/>
  <c r="K348" i="3" l="1"/>
  <c r="F131" i="3"/>
  <c r="I131" i="3"/>
  <c r="L349" i="3"/>
  <c r="H349" i="3"/>
  <c r="D349" i="3"/>
  <c r="B350" i="3"/>
  <c r="K349" i="3"/>
  <c r="J349" i="3"/>
  <c r="N349" i="3" s="1"/>
  <c r="I349" i="3"/>
  <c r="M349" i="3" s="1"/>
  <c r="J131" i="3" l="1"/>
  <c r="G131" i="3"/>
  <c r="C132" i="3" s="1"/>
  <c r="M131" i="3"/>
  <c r="K131" i="3"/>
  <c r="B351" i="3"/>
  <c r="K350" i="3"/>
  <c r="N350" i="3"/>
  <c r="J350" i="3"/>
  <c r="I350" i="3"/>
  <c r="M350" i="3" s="1"/>
  <c r="L350" i="3"/>
  <c r="H350" i="3"/>
  <c r="D350" i="3"/>
  <c r="E132" i="3" l="1"/>
  <c r="L131" i="3"/>
  <c r="N131" i="3"/>
  <c r="J351" i="3"/>
  <c r="N351" i="3" s="1"/>
  <c r="I351" i="3"/>
  <c r="K351" i="3" s="1"/>
  <c r="H351" i="3"/>
  <c r="D351" i="3"/>
  <c r="B352" i="3"/>
  <c r="M351" i="3" l="1"/>
  <c r="L351" i="3"/>
  <c r="F132" i="3"/>
  <c r="I132" i="3"/>
  <c r="I352" i="3"/>
  <c r="M352" i="3" s="1"/>
  <c r="H352" i="3"/>
  <c r="D352" i="3"/>
  <c r="B353" i="3"/>
  <c r="J352" i="3"/>
  <c r="N352" i="3" s="1"/>
  <c r="L352" i="3" l="1"/>
  <c r="K352" i="3"/>
  <c r="K132" i="3"/>
  <c r="M132" i="3"/>
  <c r="J132" i="3"/>
  <c r="G132" i="3"/>
  <c r="C133" i="3" s="1"/>
  <c r="L353" i="3"/>
  <c r="H353" i="3"/>
  <c r="D353" i="3"/>
  <c r="B354" i="3"/>
  <c r="J353" i="3"/>
  <c r="N353" i="3" s="1"/>
  <c r="I353" i="3"/>
  <c r="K353" i="3" s="1"/>
  <c r="M353" i="3" l="1"/>
  <c r="E133" i="3"/>
  <c r="N132" i="3"/>
  <c r="L132" i="3"/>
  <c r="B355" i="3"/>
  <c r="K354" i="3"/>
  <c r="N354" i="3"/>
  <c r="J354" i="3"/>
  <c r="I354" i="3"/>
  <c r="M354" i="3" s="1"/>
  <c r="L354" i="3"/>
  <c r="H354" i="3"/>
  <c r="D354" i="3"/>
  <c r="F133" i="3" l="1"/>
  <c r="I133" i="3"/>
  <c r="J355" i="3"/>
  <c r="N355" i="3" s="1"/>
  <c r="I355" i="3"/>
  <c r="K355" i="3" s="1"/>
  <c r="L355" i="3"/>
  <c r="H355" i="3"/>
  <c r="D355" i="3"/>
  <c r="B356" i="3"/>
  <c r="M355" i="3" l="1"/>
  <c r="J133" i="3"/>
  <c r="G133" i="3"/>
  <c r="C134" i="3" s="1"/>
  <c r="K133" i="3"/>
  <c r="M133" i="3"/>
  <c r="I356" i="3"/>
  <c r="M356" i="3" s="1"/>
  <c r="H356" i="3"/>
  <c r="D356" i="3"/>
  <c r="B357" i="3"/>
  <c r="J356" i="3"/>
  <c r="L356" i="3" s="1"/>
  <c r="N356" i="3" l="1"/>
  <c r="K356" i="3"/>
  <c r="N133" i="3"/>
  <c r="L133" i="3"/>
  <c r="E134" i="3"/>
  <c r="L357" i="3"/>
  <c r="H357" i="3"/>
  <c r="D357" i="3"/>
  <c r="B358" i="3"/>
  <c r="J357" i="3"/>
  <c r="N357" i="3" s="1"/>
  <c r="I357" i="3"/>
  <c r="K357" i="3" s="1"/>
  <c r="M357" i="3" l="1"/>
  <c r="F134" i="3"/>
  <c r="I134" i="3"/>
  <c r="B359" i="3"/>
  <c r="K358" i="3"/>
  <c r="J358" i="3"/>
  <c r="L358" i="3" s="1"/>
  <c r="I358" i="3"/>
  <c r="M358" i="3" s="1"/>
  <c r="H358" i="3"/>
  <c r="D358" i="3"/>
  <c r="N358" i="3" l="1"/>
  <c r="K134" i="3"/>
  <c r="M134" i="3"/>
  <c r="J134" i="3"/>
  <c r="G134" i="3"/>
  <c r="C135" i="3" s="1"/>
  <c r="J359" i="3"/>
  <c r="L359" i="3" s="1"/>
  <c r="I359" i="3"/>
  <c r="M359" i="3" s="1"/>
  <c r="H359" i="3"/>
  <c r="D359" i="3"/>
  <c r="B360" i="3"/>
  <c r="K359" i="3"/>
  <c r="N359" i="3" l="1"/>
  <c r="E135" i="3"/>
  <c r="N134" i="3"/>
  <c r="L134" i="3"/>
  <c r="I360" i="3"/>
  <c r="K360" i="3" s="1"/>
  <c r="L360" i="3"/>
  <c r="H360" i="3"/>
  <c r="D360" i="3"/>
  <c r="B361" i="3"/>
  <c r="J360" i="3"/>
  <c r="N360" i="3" s="1"/>
  <c r="M360" i="3" l="1"/>
  <c r="F135" i="3"/>
  <c r="I135" i="3"/>
  <c r="L361" i="3"/>
  <c r="H361" i="3"/>
  <c r="D361" i="3"/>
  <c r="B362" i="3"/>
  <c r="K361" i="3"/>
  <c r="J361" i="3"/>
  <c r="N361" i="3" s="1"/>
  <c r="I361" i="3"/>
  <c r="M361" i="3" s="1"/>
  <c r="J135" i="3" l="1"/>
  <c r="G135" i="3"/>
  <c r="C136" i="3" s="1"/>
  <c r="K135" i="3"/>
  <c r="M135" i="3"/>
  <c r="B363" i="3"/>
  <c r="K362" i="3"/>
  <c r="N362" i="3"/>
  <c r="J362" i="3"/>
  <c r="I362" i="3"/>
  <c r="M362" i="3" s="1"/>
  <c r="L362" i="3"/>
  <c r="H362" i="3"/>
  <c r="D362" i="3"/>
  <c r="L135" i="3" l="1"/>
  <c r="N135" i="3"/>
  <c r="E136" i="3"/>
  <c r="J363" i="3"/>
  <c r="L363" i="3" s="1"/>
  <c r="I363" i="3"/>
  <c r="K363" i="3" s="1"/>
  <c r="H363" i="3"/>
  <c r="D363" i="3"/>
  <c r="B364" i="3"/>
  <c r="M363" i="3" l="1"/>
  <c r="N363" i="3"/>
  <c r="F136" i="3"/>
  <c r="I136" i="3"/>
  <c r="I364" i="3"/>
  <c r="K364" i="3" s="1"/>
  <c r="H364" i="3"/>
  <c r="D364" i="3"/>
  <c r="B365" i="3"/>
  <c r="J364" i="3"/>
  <c r="L364" i="3" s="1"/>
  <c r="M364" i="3" l="1"/>
  <c r="N364" i="3"/>
  <c r="M136" i="3"/>
  <c r="K136" i="3"/>
  <c r="J136" i="3"/>
  <c r="G136" i="3"/>
  <c r="C137" i="3" s="1"/>
  <c r="L365" i="3"/>
  <c r="H365" i="3"/>
  <c r="D365" i="3"/>
  <c r="B366" i="3"/>
  <c r="J365" i="3"/>
  <c r="N365" i="3" s="1"/>
  <c r="I365" i="3"/>
  <c r="K365" i="3" s="1"/>
  <c r="M365" i="3" l="1"/>
  <c r="N136" i="3"/>
  <c r="L136" i="3"/>
  <c r="E137" i="3"/>
  <c r="B367" i="3"/>
  <c r="K366" i="3"/>
  <c r="N366" i="3"/>
  <c r="J366" i="3"/>
  <c r="I366" i="3"/>
  <c r="M366" i="3" s="1"/>
  <c r="L366" i="3"/>
  <c r="H366" i="3"/>
  <c r="D366" i="3"/>
  <c r="F137" i="3" l="1"/>
  <c r="I137" i="3"/>
  <c r="J367" i="3"/>
  <c r="L367" i="3" s="1"/>
  <c r="I367" i="3"/>
  <c r="M367" i="3" s="1"/>
  <c r="H367" i="3"/>
  <c r="D367" i="3"/>
  <c r="B368" i="3"/>
  <c r="K367" i="3" l="1"/>
  <c r="N367" i="3"/>
  <c r="K137" i="3"/>
  <c r="M137" i="3"/>
  <c r="J137" i="3"/>
  <c r="G137" i="3"/>
  <c r="C138" i="3" s="1"/>
  <c r="M368" i="3"/>
  <c r="I368" i="3"/>
  <c r="H368" i="3"/>
  <c r="D368" i="3"/>
  <c r="B369" i="3"/>
  <c r="K368" i="3"/>
  <c r="N368" i="3"/>
  <c r="J368" i="3"/>
  <c r="L368" i="3" s="1"/>
  <c r="N137" i="3" l="1"/>
  <c r="L137" i="3"/>
  <c r="E138" i="3"/>
  <c r="L369" i="3"/>
  <c r="H369" i="3"/>
  <c r="D369" i="3"/>
  <c r="B370" i="3"/>
  <c r="J369" i="3"/>
  <c r="N369" i="3" s="1"/>
  <c r="I369" i="3"/>
  <c r="K369" i="3" s="1"/>
  <c r="M369" i="3" l="1"/>
  <c r="F138" i="3"/>
  <c r="I138" i="3"/>
  <c r="B371" i="3"/>
  <c r="K370" i="3"/>
  <c r="J370" i="3"/>
  <c r="L370" i="3" s="1"/>
  <c r="I370" i="3"/>
  <c r="M370" i="3" s="1"/>
  <c r="H370" i="3"/>
  <c r="D370" i="3"/>
  <c r="N370" i="3" l="1"/>
  <c r="K138" i="3"/>
  <c r="M138" i="3"/>
  <c r="J138" i="3"/>
  <c r="G138" i="3"/>
  <c r="C139" i="3" s="1"/>
  <c r="J371" i="3"/>
  <c r="L371" i="3" s="1"/>
  <c r="I371" i="3"/>
  <c r="M371" i="3" s="1"/>
  <c r="H371" i="3"/>
  <c r="D371" i="3"/>
  <c r="B372" i="3"/>
  <c r="K371" i="3"/>
  <c r="N371" i="3" l="1"/>
  <c r="E139" i="3"/>
  <c r="L138" i="3"/>
  <c r="N138" i="3"/>
  <c r="I372" i="3"/>
  <c r="M372" i="3" s="1"/>
  <c r="L372" i="3"/>
  <c r="H372" i="3"/>
  <c r="D372" i="3"/>
  <c r="B373" i="3"/>
  <c r="J372" i="3"/>
  <c r="N372" i="3" s="1"/>
  <c r="K372" i="3" l="1"/>
  <c r="F139" i="3"/>
  <c r="I139" i="3"/>
  <c r="L373" i="3"/>
  <c r="H373" i="3"/>
  <c r="D373" i="3"/>
  <c r="B374" i="3"/>
  <c r="J373" i="3"/>
  <c r="N373" i="3" s="1"/>
  <c r="I373" i="3"/>
  <c r="K373" i="3" s="1"/>
  <c r="M373" i="3" l="1"/>
  <c r="M139" i="3"/>
  <c r="K139" i="3"/>
  <c r="J139" i="3"/>
  <c r="G139" i="3"/>
  <c r="C140" i="3" s="1"/>
  <c r="B375" i="3"/>
  <c r="K374" i="3"/>
  <c r="J374" i="3"/>
  <c r="N374" i="3" s="1"/>
  <c r="I374" i="3"/>
  <c r="M374" i="3" s="1"/>
  <c r="L374" i="3"/>
  <c r="H374" i="3"/>
  <c r="D374" i="3"/>
  <c r="E140" i="3" l="1"/>
  <c r="L139" i="3"/>
  <c r="N139" i="3"/>
  <c r="J375" i="3"/>
  <c r="L375" i="3" s="1"/>
  <c r="I375" i="3"/>
  <c r="M375" i="3" s="1"/>
  <c r="H375" i="3"/>
  <c r="D375" i="3"/>
  <c r="B376" i="3"/>
  <c r="K375" i="3" l="1"/>
  <c r="N375" i="3"/>
  <c r="F140" i="3"/>
  <c r="I140" i="3"/>
  <c r="I376" i="3"/>
  <c r="K376" i="3" s="1"/>
  <c r="L376" i="3"/>
  <c r="H376" i="3"/>
  <c r="D376" i="3"/>
  <c r="B377" i="3"/>
  <c r="J376" i="3"/>
  <c r="N376" i="3" s="1"/>
  <c r="M376" i="3" l="1"/>
  <c r="K140" i="3"/>
  <c r="M140" i="3"/>
  <c r="J140" i="3"/>
  <c r="G140" i="3"/>
  <c r="C141" i="3" s="1"/>
  <c r="L377" i="3"/>
  <c r="H377" i="3"/>
  <c r="D377" i="3"/>
  <c r="B378" i="3"/>
  <c r="J377" i="3"/>
  <c r="N377" i="3" s="1"/>
  <c r="I377" i="3"/>
  <c r="K377" i="3" s="1"/>
  <c r="M377" i="3" l="1"/>
  <c r="N140" i="3"/>
  <c r="L140" i="3"/>
  <c r="E141" i="3"/>
  <c r="B379" i="3"/>
  <c r="K378" i="3"/>
  <c r="N378" i="3"/>
  <c r="J378" i="3"/>
  <c r="I378" i="3"/>
  <c r="M378" i="3" s="1"/>
  <c r="L378" i="3"/>
  <c r="H378" i="3"/>
  <c r="D378" i="3"/>
  <c r="F141" i="3" l="1"/>
  <c r="I141" i="3"/>
  <c r="J379" i="3"/>
  <c r="N379" i="3" s="1"/>
  <c r="I379" i="3"/>
  <c r="K379" i="3" s="1"/>
  <c r="L379" i="3"/>
  <c r="H379" i="3"/>
  <c r="D379" i="3"/>
  <c r="B380" i="3"/>
  <c r="M379" i="3" l="1"/>
  <c r="K141" i="3"/>
  <c r="M141" i="3"/>
  <c r="J141" i="3"/>
  <c r="G141" i="3"/>
  <c r="C142" i="3" s="1"/>
  <c r="I380" i="3"/>
  <c r="K380" i="3" s="1"/>
  <c r="H380" i="3"/>
  <c r="D380" i="3"/>
  <c r="B381" i="3"/>
  <c r="J380" i="3"/>
  <c r="L380" i="3" s="1"/>
  <c r="N380" i="3" l="1"/>
  <c r="M380" i="3"/>
  <c r="N141" i="3"/>
  <c r="L141" i="3"/>
  <c r="E142" i="3"/>
  <c r="L381" i="3"/>
  <c r="H381" i="3"/>
  <c r="D381" i="3"/>
  <c r="B382" i="3"/>
  <c r="J381" i="3"/>
  <c r="N381" i="3" s="1"/>
  <c r="I381" i="3"/>
  <c r="K381" i="3" s="1"/>
  <c r="M381" i="3" l="1"/>
  <c r="F142" i="3"/>
  <c r="I142" i="3"/>
  <c r="B383" i="3"/>
  <c r="K382" i="3"/>
  <c r="J382" i="3"/>
  <c r="N382" i="3" s="1"/>
  <c r="M382" i="3"/>
  <c r="I382" i="3"/>
  <c r="H382" i="3"/>
  <c r="D382" i="3"/>
  <c r="L382" i="3" l="1"/>
  <c r="M142" i="3"/>
  <c r="K142" i="3"/>
  <c r="J142" i="3"/>
  <c r="G142" i="3"/>
  <c r="C143" i="3" s="1"/>
  <c r="J383" i="3"/>
  <c r="L383" i="3" s="1"/>
  <c r="M383" i="3"/>
  <c r="I383" i="3"/>
  <c r="H383" i="3"/>
  <c r="D383" i="3"/>
  <c r="B384" i="3"/>
  <c r="K383" i="3"/>
  <c r="N383" i="3" l="1"/>
  <c r="E143" i="3"/>
  <c r="N142" i="3"/>
  <c r="L142" i="3"/>
  <c r="I384" i="3"/>
  <c r="M384" i="3" s="1"/>
  <c r="L384" i="3"/>
  <c r="H384" i="3"/>
  <c r="D384" i="3"/>
  <c r="B385" i="3"/>
  <c r="J384" i="3"/>
  <c r="N384" i="3" s="1"/>
  <c r="K384" i="3" l="1"/>
  <c r="F143" i="3"/>
  <c r="I143" i="3"/>
  <c r="L385" i="3"/>
  <c r="H385" i="3"/>
  <c r="D385" i="3"/>
  <c r="B386" i="3"/>
  <c r="K385" i="3"/>
  <c r="J385" i="3"/>
  <c r="N385" i="3" s="1"/>
  <c r="I385" i="3"/>
  <c r="M385" i="3" s="1"/>
  <c r="M143" i="3" l="1"/>
  <c r="K143" i="3"/>
  <c r="J143" i="3"/>
  <c r="G143" i="3"/>
  <c r="C144" i="3" s="1"/>
  <c r="B387" i="3"/>
  <c r="N386" i="3"/>
  <c r="J386" i="3"/>
  <c r="I386" i="3"/>
  <c r="M386" i="3" s="1"/>
  <c r="L386" i="3"/>
  <c r="H386" i="3"/>
  <c r="D386" i="3"/>
  <c r="K386" i="3" l="1"/>
  <c r="E144" i="3"/>
  <c r="N143" i="3"/>
  <c r="L143" i="3"/>
  <c r="J387" i="3"/>
  <c r="N387" i="3" s="1"/>
  <c r="M387" i="3"/>
  <c r="I387" i="3"/>
  <c r="H387" i="3"/>
  <c r="D387" i="3"/>
  <c r="B388" i="3"/>
  <c r="K387" i="3"/>
  <c r="L387" i="3" l="1"/>
  <c r="F144" i="3"/>
  <c r="I144" i="3"/>
  <c r="I388" i="3"/>
  <c r="K388" i="3" s="1"/>
  <c r="L388" i="3"/>
  <c r="H388" i="3"/>
  <c r="D388" i="3"/>
  <c r="B389" i="3"/>
  <c r="J388" i="3"/>
  <c r="N388" i="3" s="1"/>
  <c r="M388" i="3" l="1"/>
  <c r="K144" i="3"/>
  <c r="M144" i="3"/>
  <c r="J144" i="3"/>
  <c r="G144" i="3"/>
  <c r="C145" i="3" s="1"/>
  <c r="L389" i="3"/>
  <c r="H389" i="3"/>
  <c r="D389" i="3"/>
  <c r="B390" i="3"/>
  <c r="J389" i="3"/>
  <c r="N389" i="3" s="1"/>
  <c r="I389" i="3"/>
  <c r="K389" i="3" s="1"/>
  <c r="M389" i="3" l="1"/>
  <c r="L144" i="3"/>
  <c r="N144" i="3"/>
  <c r="E145" i="3"/>
  <c r="B391" i="3"/>
  <c r="K390" i="3"/>
  <c r="N390" i="3"/>
  <c r="J390" i="3"/>
  <c r="M390" i="3"/>
  <c r="I390" i="3"/>
  <c r="L390" i="3"/>
  <c r="H390" i="3"/>
  <c r="D390" i="3"/>
  <c r="F145" i="3" l="1"/>
  <c r="I145" i="3"/>
  <c r="J391" i="3"/>
  <c r="N391" i="3" s="1"/>
  <c r="I391" i="3"/>
  <c r="K391" i="3" s="1"/>
  <c r="L391" i="3"/>
  <c r="H391" i="3"/>
  <c r="D391" i="3"/>
  <c r="B392" i="3"/>
  <c r="M391" i="3" l="1"/>
  <c r="K145" i="3"/>
  <c r="M145" i="3"/>
  <c r="J145" i="3"/>
  <c r="G145" i="3"/>
  <c r="C146" i="3" s="1"/>
  <c r="I392" i="3"/>
  <c r="K392" i="3" s="1"/>
  <c r="H392" i="3"/>
  <c r="D392" i="3"/>
  <c r="B393" i="3"/>
  <c r="J392" i="3"/>
  <c r="L392" i="3" s="1"/>
  <c r="N392" i="3" l="1"/>
  <c r="M392" i="3"/>
  <c r="E146" i="3"/>
  <c r="L145" i="3"/>
  <c r="N145" i="3"/>
  <c r="L393" i="3"/>
  <c r="H393" i="3"/>
  <c r="D393" i="3"/>
  <c r="B394" i="3"/>
  <c r="J393" i="3"/>
  <c r="N393" i="3" s="1"/>
  <c r="I393" i="3"/>
  <c r="K393" i="3" s="1"/>
  <c r="M393" i="3" l="1"/>
  <c r="F146" i="3"/>
  <c r="I146" i="3"/>
  <c r="B395" i="3"/>
  <c r="K394" i="3"/>
  <c r="J394" i="3"/>
  <c r="L394" i="3" s="1"/>
  <c r="M394" i="3"/>
  <c r="I394" i="3"/>
  <c r="H394" i="3"/>
  <c r="D394" i="3"/>
  <c r="N394" i="3" l="1"/>
  <c r="J146" i="3"/>
  <c r="G146" i="3"/>
  <c r="C147" i="3" s="1"/>
  <c r="K146" i="3"/>
  <c r="M146" i="3"/>
  <c r="J395" i="3"/>
  <c r="N395" i="3" s="1"/>
  <c r="I395" i="3"/>
  <c r="M395" i="3" s="1"/>
  <c r="H395" i="3"/>
  <c r="D395" i="3"/>
  <c r="B396" i="3"/>
  <c r="K395" i="3"/>
  <c r="L395" i="3" l="1"/>
  <c r="E147" i="3"/>
  <c r="N146" i="3"/>
  <c r="L146" i="3"/>
  <c r="I396" i="3"/>
  <c r="K396" i="3" s="1"/>
  <c r="H396" i="3"/>
  <c r="D396" i="3"/>
  <c r="B397" i="3"/>
  <c r="J396" i="3"/>
  <c r="N396" i="3" s="1"/>
  <c r="L396" i="3" l="1"/>
  <c r="M396" i="3"/>
  <c r="F147" i="3"/>
  <c r="I147" i="3"/>
  <c r="L397" i="3"/>
  <c r="H397" i="3"/>
  <c r="D397" i="3"/>
  <c r="B398" i="3"/>
  <c r="J397" i="3"/>
  <c r="N397" i="3" s="1"/>
  <c r="I397" i="3"/>
  <c r="K397" i="3" s="1"/>
  <c r="M397" i="3" l="1"/>
  <c r="K147" i="3"/>
  <c r="M147" i="3"/>
  <c r="J147" i="3"/>
  <c r="G147" i="3"/>
  <c r="C148" i="3" s="1"/>
  <c r="B399" i="3"/>
  <c r="K398" i="3"/>
  <c r="N398" i="3"/>
  <c r="J398" i="3"/>
  <c r="I398" i="3"/>
  <c r="M398" i="3" s="1"/>
  <c r="L398" i="3"/>
  <c r="H398" i="3"/>
  <c r="D398" i="3"/>
  <c r="L147" i="3" l="1"/>
  <c r="N147" i="3"/>
  <c r="E148" i="3"/>
  <c r="J399" i="3"/>
  <c r="L399" i="3" s="1"/>
  <c r="M399" i="3"/>
  <c r="I399" i="3"/>
  <c r="K399" i="3" s="1"/>
  <c r="H399" i="3"/>
  <c r="D399" i="3"/>
  <c r="B400" i="3"/>
  <c r="N399" i="3" l="1"/>
  <c r="F148" i="3"/>
  <c r="I148" i="3"/>
  <c r="I400" i="3"/>
  <c r="K400" i="3" s="1"/>
  <c r="L400" i="3"/>
  <c r="H400" i="3"/>
  <c r="D400" i="3"/>
  <c r="B401" i="3"/>
  <c r="J400" i="3"/>
  <c r="N400" i="3" s="1"/>
  <c r="M400" i="3" l="1"/>
  <c r="K148" i="3"/>
  <c r="M148" i="3"/>
  <c r="J148" i="3"/>
  <c r="G148" i="3"/>
  <c r="C149" i="3" s="1"/>
  <c r="H401" i="3"/>
  <c r="D401" i="3"/>
  <c r="B402" i="3"/>
  <c r="J401" i="3"/>
  <c r="L401" i="3" s="1"/>
  <c r="I401" i="3"/>
  <c r="K401" i="3" s="1"/>
  <c r="M401" i="3" l="1"/>
  <c r="N401" i="3"/>
  <c r="N148" i="3"/>
  <c r="L148" i="3"/>
  <c r="E149" i="3"/>
  <c r="B403" i="3"/>
  <c r="K402" i="3"/>
  <c r="J402" i="3"/>
  <c r="N402" i="3" s="1"/>
  <c r="I402" i="3"/>
  <c r="M402" i="3" s="1"/>
  <c r="L402" i="3"/>
  <c r="H402" i="3"/>
  <c r="D402" i="3"/>
  <c r="F149" i="3" l="1"/>
  <c r="I149" i="3"/>
  <c r="J403" i="3"/>
  <c r="L403" i="3" s="1"/>
  <c r="I403" i="3"/>
  <c r="K403" i="3" s="1"/>
  <c r="H403" i="3"/>
  <c r="D403" i="3"/>
  <c r="B404" i="3"/>
  <c r="M403" i="3" l="1"/>
  <c r="N403" i="3"/>
  <c r="K149" i="3"/>
  <c r="M149" i="3"/>
  <c r="J149" i="3"/>
  <c r="G149" i="3"/>
  <c r="C150" i="3" s="1"/>
  <c r="I404" i="3"/>
  <c r="K404" i="3" s="1"/>
  <c r="H404" i="3"/>
  <c r="D404" i="3"/>
  <c r="B405" i="3"/>
  <c r="J404" i="3"/>
  <c r="L404" i="3" s="1"/>
  <c r="N404" i="3" l="1"/>
  <c r="M404" i="3"/>
  <c r="E150" i="3"/>
  <c r="N149" i="3"/>
  <c r="L149" i="3"/>
  <c r="L405" i="3"/>
  <c r="H405" i="3"/>
  <c r="D405" i="3"/>
  <c r="B406" i="3"/>
  <c r="J405" i="3"/>
  <c r="N405" i="3" s="1"/>
  <c r="I405" i="3"/>
  <c r="K405" i="3" s="1"/>
  <c r="M405" i="3" l="1"/>
  <c r="F150" i="3"/>
  <c r="I150" i="3"/>
  <c r="B407" i="3"/>
  <c r="K406" i="3"/>
  <c r="N406" i="3"/>
  <c r="J406" i="3"/>
  <c r="L406" i="3" s="1"/>
  <c r="I406" i="3"/>
  <c r="M406" i="3" s="1"/>
  <c r="H406" i="3"/>
  <c r="D406" i="3"/>
  <c r="K150" i="3" l="1"/>
  <c r="M150" i="3"/>
  <c r="J150" i="3"/>
  <c r="G150" i="3"/>
  <c r="C151" i="3" s="1"/>
  <c r="J407" i="3"/>
  <c r="N407" i="3" s="1"/>
  <c r="M407" i="3"/>
  <c r="I407" i="3"/>
  <c r="H407" i="3"/>
  <c r="D407" i="3"/>
  <c r="B408" i="3"/>
  <c r="K407" i="3"/>
  <c r="L407" i="3" l="1"/>
  <c r="L150" i="3"/>
  <c r="N150" i="3"/>
  <c r="E151" i="3"/>
  <c r="I408" i="3"/>
  <c r="K408" i="3" s="1"/>
  <c r="L408" i="3"/>
  <c r="H408" i="3"/>
  <c r="D408" i="3"/>
  <c r="B409" i="3"/>
  <c r="J408" i="3"/>
  <c r="N408" i="3" s="1"/>
  <c r="M408" i="3" l="1"/>
  <c r="F151" i="3"/>
  <c r="I151" i="3"/>
  <c r="L409" i="3"/>
  <c r="H409" i="3"/>
  <c r="D409" i="3"/>
  <c r="B410" i="3"/>
  <c r="K409" i="3"/>
  <c r="J409" i="3"/>
  <c r="N409" i="3" s="1"/>
  <c r="I409" i="3"/>
  <c r="M409" i="3" s="1"/>
  <c r="J151" i="3" l="1"/>
  <c r="G151" i="3"/>
  <c r="C152" i="3" s="1"/>
  <c r="M151" i="3"/>
  <c r="K151" i="3"/>
  <c r="B411" i="3"/>
  <c r="K410" i="3"/>
  <c r="N410" i="3"/>
  <c r="J410" i="3"/>
  <c r="I410" i="3"/>
  <c r="M410" i="3" s="1"/>
  <c r="L410" i="3"/>
  <c r="H410" i="3"/>
  <c r="D410" i="3"/>
  <c r="L151" i="3" l="1"/>
  <c r="N151" i="3"/>
  <c r="E152" i="3"/>
  <c r="J411" i="3"/>
  <c r="L411" i="3" s="1"/>
  <c r="I411" i="3"/>
  <c r="K411" i="3" s="1"/>
  <c r="H411" i="3"/>
  <c r="D411" i="3"/>
  <c r="B412" i="3"/>
  <c r="M411" i="3" l="1"/>
  <c r="N411" i="3"/>
  <c r="F152" i="3"/>
  <c r="I152" i="3"/>
  <c r="I412" i="3"/>
  <c r="K412" i="3" s="1"/>
  <c r="H412" i="3"/>
  <c r="D412" i="3"/>
  <c r="B413" i="3"/>
  <c r="J412" i="3"/>
  <c r="L412" i="3" s="1"/>
  <c r="N412" i="3" l="1"/>
  <c r="M412" i="3"/>
  <c r="M152" i="3"/>
  <c r="K152" i="3"/>
  <c r="J152" i="3"/>
  <c r="G152" i="3"/>
  <c r="C153" i="3" s="1"/>
  <c r="L413" i="3"/>
  <c r="H413" i="3"/>
  <c r="D413" i="3"/>
  <c r="B414" i="3"/>
  <c r="J413" i="3"/>
  <c r="N413" i="3" s="1"/>
  <c r="I413" i="3"/>
  <c r="M413" i="3" s="1"/>
  <c r="K413" i="3" l="1"/>
  <c r="E153" i="3"/>
  <c r="N152" i="3"/>
  <c r="L152" i="3"/>
  <c r="B415" i="3"/>
  <c r="K414" i="3"/>
  <c r="N414" i="3"/>
  <c r="J414" i="3"/>
  <c r="I414" i="3"/>
  <c r="M414" i="3" s="1"/>
  <c r="L414" i="3"/>
  <c r="H414" i="3"/>
  <c r="D414" i="3"/>
  <c r="F153" i="3" l="1"/>
  <c r="I153" i="3"/>
  <c r="J415" i="3"/>
  <c r="L415" i="3" s="1"/>
  <c r="I415" i="3"/>
  <c r="M415" i="3" s="1"/>
  <c r="H415" i="3"/>
  <c r="D415" i="3"/>
  <c r="B416" i="3"/>
  <c r="K415" i="3" l="1"/>
  <c r="N415" i="3"/>
  <c r="J153" i="3"/>
  <c r="G153" i="3"/>
  <c r="C154" i="3" s="1"/>
  <c r="M153" i="3"/>
  <c r="K153" i="3"/>
  <c r="I416" i="3"/>
  <c r="M416" i="3" s="1"/>
  <c r="H416" i="3"/>
  <c r="D416" i="3"/>
  <c r="B417" i="3"/>
  <c r="J416" i="3"/>
  <c r="L416" i="3" s="1"/>
  <c r="N416" i="3" l="1"/>
  <c r="K416" i="3"/>
  <c r="E154" i="3"/>
  <c r="L153" i="3"/>
  <c r="N153" i="3"/>
  <c r="L417" i="3"/>
  <c r="H417" i="3"/>
  <c r="D417" i="3"/>
  <c r="B418" i="3"/>
  <c r="J417" i="3"/>
  <c r="N417" i="3" s="1"/>
  <c r="I417" i="3"/>
  <c r="K417" i="3" s="1"/>
  <c r="M417" i="3" l="1"/>
  <c r="F154" i="3"/>
  <c r="I154" i="3"/>
  <c r="B419" i="3"/>
  <c r="K418" i="3"/>
  <c r="J418" i="3"/>
  <c r="L418" i="3" s="1"/>
  <c r="I418" i="3"/>
  <c r="M418" i="3" s="1"/>
  <c r="H418" i="3"/>
  <c r="D418" i="3"/>
  <c r="N418" i="3" l="1"/>
  <c r="M154" i="3"/>
  <c r="K154" i="3"/>
  <c r="J154" i="3"/>
  <c r="G154" i="3"/>
  <c r="C155" i="3" s="1"/>
  <c r="J419" i="3"/>
  <c r="L419" i="3" s="1"/>
  <c r="M419" i="3"/>
  <c r="I419" i="3"/>
  <c r="H419" i="3"/>
  <c r="D419" i="3"/>
  <c r="B420" i="3"/>
  <c r="K419" i="3"/>
  <c r="N419" i="3" l="1"/>
  <c r="E155" i="3"/>
  <c r="N154" i="3"/>
  <c r="L154" i="3"/>
  <c r="I420" i="3"/>
  <c r="K420" i="3" s="1"/>
  <c r="H420" i="3"/>
  <c r="D420" i="3"/>
  <c r="B421" i="3"/>
  <c r="J420" i="3"/>
  <c r="L420" i="3" s="1"/>
  <c r="N420" i="3" l="1"/>
  <c r="M420" i="3"/>
  <c r="F155" i="3"/>
  <c r="I155" i="3"/>
  <c r="L421" i="3"/>
  <c r="H421" i="3"/>
  <c r="D421" i="3"/>
  <c r="B422" i="3"/>
  <c r="J421" i="3"/>
  <c r="N421" i="3" s="1"/>
  <c r="I421" i="3"/>
  <c r="K421" i="3" s="1"/>
  <c r="M421" i="3" l="1"/>
  <c r="K155" i="3"/>
  <c r="M155" i="3"/>
  <c r="J155" i="3"/>
  <c r="G155" i="3"/>
  <c r="C156" i="3" s="1"/>
  <c r="B423" i="3"/>
  <c r="K422" i="3"/>
  <c r="J422" i="3"/>
  <c r="N422" i="3" s="1"/>
  <c r="I422" i="3"/>
  <c r="M422" i="3" s="1"/>
  <c r="L422" i="3"/>
  <c r="H422" i="3"/>
  <c r="D422" i="3"/>
  <c r="E156" i="3" l="1"/>
  <c r="N155" i="3"/>
  <c r="L155" i="3"/>
  <c r="J423" i="3"/>
  <c r="L423" i="3" s="1"/>
  <c r="I423" i="3"/>
  <c r="K423" i="3" s="1"/>
  <c r="H423" i="3"/>
  <c r="D423" i="3"/>
  <c r="B424" i="3"/>
  <c r="M423" i="3" l="1"/>
  <c r="N423" i="3"/>
  <c r="F156" i="3"/>
  <c r="I156" i="3"/>
  <c r="I424" i="3"/>
  <c r="K424" i="3" s="1"/>
  <c r="L424" i="3"/>
  <c r="H424" i="3"/>
  <c r="D424" i="3"/>
  <c r="B425" i="3"/>
  <c r="J424" i="3"/>
  <c r="N424" i="3" s="1"/>
  <c r="M424" i="3" l="1"/>
  <c r="K156" i="3"/>
  <c r="M156" i="3"/>
  <c r="J156" i="3"/>
  <c r="G156" i="3"/>
  <c r="C157" i="3" s="1"/>
  <c r="L425" i="3"/>
  <c r="H425" i="3"/>
  <c r="D425" i="3"/>
  <c r="B426" i="3"/>
  <c r="J425" i="3"/>
  <c r="N425" i="3" s="1"/>
  <c r="I425" i="3"/>
  <c r="K425" i="3" s="1"/>
  <c r="M425" i="3" l="1"/>
  <c r="E157" i="3"/>
  <c r="L156" i="3"/>
  <c r="N156" i="3"/>
  <c r="B427" i="3"/>
  <c r="K426" i="3"/>
  <c r="N426" i="3"/>
  <c r="J426" i="3"/>
  <c r="I426" i="3"/>
  <c r="M426" i="3" s="1"/>
  <c r="L426" i="3"/>
  <c r="H426" i="3"/>
  <c r="D426" i="3"/>
  <c r="F157" i="3" l="1"/>
  <c r="I157" i="3"/>
  <c r="J427" i="3"/>
  <c r="L427" i="3" s="1"/>
  <c r="I427" i="3"/>
  <c r="M427" i="3" s="1"/>
  <c r="H427" i="3"/>
  <c r="D427" i="3"/>
  <c r="B428" i="3"/>
  <c r="K427" i="3" l="1"/>
  <c r="N427" i="3"/>
  <c r="J157" i="3"/>
  <c r="G157" i="3"/>
  <c r="C158" i="3" s="1"/>
  <c r="K157" i="3"/>
  <c r="M157" i="3"/>
  <c r="M428" i="3"/>
  <c r="I428" i="3"/>
  <c r="L428" i="3"/>
  <c r="H428" i="3"/>
  <c r="D428" i="3"/>
  <c r="B429" i="3"/>
  <c r="K428" i="3"/>
  <c r="N428" i="3"/>
  <c r="J428" i="3"/>
  <c r="E158" i="3" l="1"/>
  <c r="L157" i="3"/>
  <c r="N157" i="3"/>
  <c r="L429" i="3"/>
  <c r="H429" i="3"/>
  <c r="D429" i="3"/>
  <c r="B430" i="3"/>
  <c r="K429" i="3"/>
  <c r="J429" i="3"/>
  <c r="N429" i="3" s="1"/>
  <c r="I429" i="3"/>
  <c r="M429" i="3" s="1"/>
  <c r="F158" i="3" l="1"/>
  <c r="I158" i="3"/>
  <c r="B431" i="3"/>
  <c r="K430" i="3"/>
  <c r="J430" i="3"/>
  <c r="L430" i="3" s="1"/>
  <c r="M430" i="3"/>
  <c r="I430" i="3"/>
  <c r="H430" i="3"/>
  <c r="D430" i="3"/>
  <c r="N430" i="3" l="1"/>
  <c r="J158" i="3"/>
  <c r="G158" i="3"/>
  <c r="C159" i="3" s="1"/>
  <c r="M158" i="3"/>
  <c r="K158" i="3"/>
  <c r="J431" i="3"/>
  <c r="L431" i="3" s="1"/>
  <c r="I431" i="3"/>
  <c r="M431" i="3" s="1"/>
  <c r="H431" i="3"/>
  <c r="D431" i="3"/>
  <c r="B432" i="3"/>
  <c r="K431" i="3"/>
  <c r="N431" i="3" l="1"/>
  <c r="N158" i="3"/>
  <c r="L158" i="3"/>
  <c r="E159" i="3"/>
  <c r="I432" i="3"/>
  <c r="M432" i="3" s="1"/>
  <c r="L432" i="3"/>
  <c r="H432" i="3"/>
  <c r="D432" i="3"/>
  <c r="B433" i="3"/>
  <c r="J432" i="3"/>
  <c r="N432" i="3" s="1"/>
  <c r="K432" i="3" l="1"/>
  <c r="F159" i="3"/>
  <c r="I159" i="3"/>
  <c r="L433" i="3"/>
  <c r="H433" i="3"/>
  <c r="D433" i="3"/>
  <c r="B434" i="3"/>
  <c r="K433" i="3"/>
  <c r="J433" i="3"/>
  <c r="N433" i="3" s="1"/>
  <c r="M433" i="3"/>
  <c r="I433" i="3"/>
  <c r="K159" i="3" l="1"/>
  <c r="M159" i="3"/>
  <c r="J159" i="3"/>
  <c r="G159" i="3"/>
  <c r="C160" i="3" s="1"/>
  <c r="B435" i="3"/>
  <c r="K434" i="3"/>
  <c r="N434" i="3"/>
  <c r="J434" i="3"/>
  <c r="I434" i="3"/>
  <c r="M434" i="3" s="1"/>
  <c r="L434" i="3"/>
  <c r="H434" i="3"/>
  <c r="D434" i="3"/>
  <c r="L159" i="3" l="1"/>
  <c r="N159" i="3"/>
  <c r="E160" i="3"/>
  <c r="J435" i="3"/>
  <c r="N435" i="3" s="1"/>
  <c r="I435" i="3"/>
  <c r="K435" i="3" s="1"/>
  <c r="H435" i="3"/>
  <c r="D435" i="3"/>
  <c r="B436" i="3"/>
  <c r="M435" i="3" l="1"/>
  <c r="L435" i="3"/>
  <c r="F160" i="3"/>
  <c r="I160" i="3"/>
  <c r="I436" i="3"/>
  <c r="M436" i="3" s="1"/>
  <c r="L436" i="3"/>
  <c r="H436" i="3"/>
  <c r="D436" i="3"/>
  <c r="B437" i="3"/>
  <c r="J436" i="3"/>
  <c r="N436" i="3" s="1"/>
  <c r="K436" i="3" l="1"/>
  <c r="K160" i="3"/>
  <c r="M160" i="3"/>
  <c r="J160" i="3"/>
  <c r="G160" i="3"/>
  <c r="C161" i="3" s="1"/>
  <c r="L437" i="3"/>
  <c r="H437" i="3"/>
  <c r="D437" i="3"/>
  <c r="B438" i="3"/>
  <c r="J437" i="3"/>
  <c r="N437" i="3" s="1"/>
  <c r="I437" i="3"/>
  <c r="K437" i="3" s="1"/>
  <c r="M437" i="3" l="1"/>
  <c r="N160" i="3"/>
  <c r="L160" i="3"/>
  <c r="E161" i="3"/>
  <c r="B439" i="3"/>
  <c r="K438" i="3"/>
  <c r="N438" i="3"/>
  <c r="J438" i="3"/>
  <c r="I438" i="3"/>
  <c r="M438" i="3" s="1"/>
  <c r="L438" i="3"/>
  <c r="H438" i="3"/>
  <c r="D438" i="3"/>
  <c r="F161" i="3" l="1"/>
  <c r="I161" i="3"/>
  <c r="J439" i="3"/>
  <c r="N439" i="3" s="1"/>
  <c r="I439" i="3"/>
  <c r="K439" i="3" s="1"/>
  <c r="L439" i="3"/>
  <c r="H439" i="3"/>
  <c r="D439" i="3"/>
  <c r="B440" i="3"/>
  <c r="M439" i="3" l="1"/>
  <c r="K161" i="3"/>
  <c r="M161" i="3"/>
  <c r="J161" i="3"/>
  <c r="G161" i="3"/>
  <c r="C162" i="3" s="1"/>
  <c r="I440" i="3"/>
  <c r="K440" i="3" s="1"/>
  <c r="H440" i="3"/>
  <c r="D440" i="3"/>
  <c r="B441" i="3"/>
  <c r="J440" i="3"/>
  <c r="L440" i="3" s="1"/>
  <c r="N440" i="3" l="1"/>
  <c r="M440" i="3"/>
  <c r="E162" i="3"/>
  <c r="L161" i="3"/>
  <c r="N161" i="3"/>
  <c r="H441" i="3"/>
  <c r="D441" i="3"/>
  <c r="B442" i="3"/>
  <c r="J441" i="3"/>
  <c r="N441" i="3" s="1"/>
  <c r="I441" i="3"/>
  <c r="K441" i="3" s="1"/>
  <c r="L441" i="3" l="1"/>
  <c r="M441" i="3"/>
  <c r="F162" i="3"/>
  <c r="I162" i="3"/>
  <c r="B443" i="3"/>
  <c r="K442" i="3"/>
  <c r="N442" i="3"/>
  <c r="J442" i="3"/>
  <c r="I442" i="3"/>
  <c r="M442" i="3" s="1"/>
  <c r="L442" i="3"/>
  <c r="H442" i="3"/>
  <c r="D442" i="3"/>
  <c r="K162" i="3" l="1"/>
  <c r="M162" i="3"/>
  <c r="J162" i="3"/>
  <c r="G162" i="3"/>
  <c r="C163" i="3" s="1"/>
  <c r="J443" i="3"/>
  <c r="L443" i="3" s="1"/>
  <c r="M443" i="3"/>
  <c r="I443" i="3"/>
  <c r="H443" i="3"/>
  <c r="D443" i="3"/>
  <c r="B444" i="3"/>
  <c r="K443" i="3"/>
  <c r="N443" i="3" l="1"/>
  <c r="N162" i="3"/>
  <c r="L162" i="3"/>
  <c r="E163" i="3"/>
  <c r="I444" i="3"/>
  <c r="K444" i="3" s="1"/>
  <c r="H444" i="3"/>
  <c r="D444" i="3"/>
  <c r="B445" i="3"/>
  <c r="J444" i="3"/>
  <c r="L444" i="3" s="1"/>
  <c r="M444" i="3" l="1"/>
  <c r="N444" i="3"/>
  <c r="F163" i="3"/>
  <c r="I163" i="3"/>
  <c r="L445" i="3"/>
  <c r="H445" i="3"/>
  <c r="D445" i="3"/>
  <c r="B446" i="3"/>
  <c r="J445" i="3"/>
  <c r="N445" i="3" s="1"/>
  <c r="I445" i="3"/>
  <c r="K445" i="3" s="1"/>
  <c r="M445" i="3" l="1"/>
  <c r="M163" i="3"/>
  <c r="K163" i="3"/>
  <c r="J163" i="3"/>
  <c r="G163" i="3"/>
  <c r="C164" i="3" s="1"/>
  <c r="B447" i="3"/>
  <c r="K446" i="3"/>
  <c r="J446" i="3"/>
  <c r="N446" i="3" s="1"/>
  <c r="I446" i="3"/>
  <c r="M446" i="3" s="1"/>
  <c r="L446" i="3"/>
  <c r="H446" i="3"/>
  <c r="D446" i="3"/>
  <c r="E164" i="3" l="1"/>
  <c r="L163" i="3"/>
  <c r="N163" i="3"/>
  <c r="J447" i="3"/>
  <c r="L447" i="3" s="1"/>
  <c r="I447" i="3"/>
  <c r="M447" i="3" s="1"/>
  <c r="H447" i="3"/>
  <c r="D447" i="3"/>
  <c r="B448" i="3"/>
  <c r="K447" i="3" l="1"/>
  <c r="N447" i="3"/>
  <c r="F164" i="3"/>
  <c r="I164" i="3"/>
  <c r="I448" i="3"/>
  <c r="M448" i="3" s="1"/>
  <c r="H448" i="3"/>
  <c r="D448" i="3"/>
  <c r="B449" i="3"/>
  <c r="J448" i="3"/>
  <c r="N448" i="3" s="1"/>
  <c r="K448" i="3" l="1"/>
  <c r="L448" i="3"/>
  <c r="K164" i="3"/>
  <c r="M164" i="3"/>
  <c r="J164" i="3"/>
  <c r="G164" i="3"/>
  <c r="C165" i="3" s="1"/>
  <c r="L449" i="3"/>
  <c r="H449" i="3"/>
  <c r="D449" i="3"/>
  <c r="B450" i="3"/>
  <c r="J449" i="3"/>
  <c r="N449" i="3" s="1"/>
  <c r="I449" i="3"/>
  <c r="K449" i="3" s="1"/>
  <c r="M449" i="3" l="1"/>
  <c r="E165" i="3"/>
  <c r="N164" i="3"/>
  <c r="L164" i="3"/>
  <c r="B451" i="3"/>
  <c r="K450" i="3"/>
  <c r="N450" i="3"/>
  <c r="J450" i="3"/>
  <c r="I450" i="3"/>
  <c r="M450" i="3" s="1"/>
  <c r="L450" i="3"/>
  <c r="H450" i="3"/>
  <c r="D450" i="3"/>
  <c r="F165" i="3" l="1"/>
  <c r="I165" i="3"/>
  <c r="J451" i="3"/>
  <c r="L451" i="3" s="1"/>
  <c r="I451" i="3"/>
  <c r="K451" i="3" s="1"/>
  <c r="H451" i="3"/>
  <c r="D451" i="3"/>
  <c r="B452" i="3"/>
  <c r="M451" i="3" l="1"/>
  <c r="N451" i="3"/>
  <c r="M165" i="3"/>
  <c r="K165" i="3"/>
  <c r="J165" i="3"/>
  <c r="G165" i="3"/>
  <c r="C166" i="3" s="1"/>
  <c r="M452" i="3"/>
  <c r="I452" i="3"/>
  <c r="L452" i="3"/>
  <c r="H452" i="3"/>
  <c r="D452" i="3"/>
  <c r="B453" i="3"/>
  <c r="K452" i="3"/>
  <c r="N452" i="3"/>
  <c r="J452" i="3"/>
  <c r="E166" i="3" l="1"/>
  <c r="L165" i="3"/>
  <c r="N165" i="3"/>
  <c r="L453" i="3"/>
  <c r="H453" i="3"/>
  <c r="D453" i="3"/>
  <c r="B454" i="3"/>
  <c r="K453" i="3"/>
  <c r="J453" i="3"/>
  <c r="N453" i="3" s="1"/>
  <c r="I453" i="3"/>
  <c r="M453" i="3" s="1"/>
  <c r="F166" i="3" l="1"/>
  <c r="I166" i="3"/>
  <c r="B455" i="3"/>
  <c r="K454" i="3"/>
  <c r="J454" i="3"/>
  <c r="L454" i="3" s="1"/>
  <c r="M454" i="3"/>
  <c r="I454" i="3"/>
  <c r="H454" i="3"/>
  <c r="D454" i="3"/>
  <c r="N454" i="3" l="1"/>
  <c r="J166" i="3"/>
  <c r="G166" i="3"/>
  <c r="C167" i="3" s="1"/>
  <c r="M166" i="3"/>
  <c r="K166" i="3"/>
  <c r="J455" i="3"/>
  <c r="L455" i="3" s="1"/>
  <c r="I455" i="3"/>
  <c r="M455" i="3" s="1"/>
  <c r="H455" i="3"/>
  <c r="D455" i="3"/>
  <c r="B456" i="3"/>
  <c r="K455" i="3"/>
  <c r="N455" i="3" l="1"/>
  <c r="N166" i="3"/>
  <c r="L166" i="3"/>
  <c r="E167" i="3"/>
  <c r="I456" i="3"/>
  <c r="K456" i="3" s="1"/>
  <c r="H456" i="3"/>
  <c r="D456" i="3"/>
  <c r="B457" i="3"/>
  <c r="J456" i="3"/>
  <c r="L456" i="3" s="1"/>
  <c r="N456" i="3" l="1"/>
  <c r="M456" i="3"/>
  <c r="F167" i="3"/>
  <c r="I167" i="3"/>
  <c r="L457" i="3"/>
  <c r="H457" i="3"/>
  <c r="D457" i="3"/>
  <c r="B458" i="3"/>
  <c r="J457" i="3"/>
  <c r="N457" i="3" s="1"/>
  <c r="I457" i="3"/>
  <c r="K457" i="3" s="1"/>
  <c r="M457" i="3" l="1"/>
  <c r="J167" i="3"/>
  <c r="G167" i="3"/>
  <c r="C168" i="3" s="1"/>
  <c r="M167" i="3"/>
  <c r="K167" i="3"/>
  <c r="B459" i="3"/>
  <c r="K458" i="3"/>
  <c r="N458" i="3"/>
  <c r="J458" i="3"/>
  <c r="I458" i="3"/>
  <c r="M458" i="3" s="1"/>
  <c r="L458" i="3"/>
  <c r="H458" i="3"/>
  <c r="D458" i="3"/>
  <c r="L167" i="3" l="1"/>
  <c r="N167" i="3"/>
  <c r="E168" i="3"/>
  <c r="J459" i="3"/>
  <c r="L459" i="3" s="1"/>
  <c r="I459" i="3"/>
  <c r="M459" i="3" s="1"/>
  <c r="H459" i="3"/>
  <c r="D459" i="3"/>
  <c r="B460" i="3"/>
  <c r="K459" i="3" l="1"/>
  <c r="N459" i="3"/>
  <c r="F168" i="3"/>
  <c r="I168" i="3"/>
  <c r="I460" i="3"/>
  <c r="M460" i="3" s="1"/>
  <c r="H460" i="3"/>
  <c r="D460" i="3"/>
  <c r="B461" i="3"/>
  <c r="J460" i="3"/>
  <c r="L460" i="3" s="1"/>
  <c r="K460" i="3" l="1"/>
  <c r="N460" i="3"/>
  <c r="K168" i="3"/>
  <c r="M168" i="3"/>
  <c r="J168" i="3"/>
  <c r="G168" i="3"/>
  <c r="C169" i="3" s="1"/>
  <c r="L461" i="3"/>
  <c r="H461" i="3"/>
  <c r="D461" i="3"/>
  <c r="B462" i="3"/>
  <c r="J461" i="3"/>
  <c r="N461" i="3" s="1"/>
  <c r="I461" i="3"/>
  <c r="K461" i="3" s="1"/>
  <c r="M461" i="3" l="1"/>
  <c r="E169" i="3"/>
  <c r="N168" i="3"/>
  <c r="L168" i="3"/>
  <c r="B463" i="3"/>
  <c r="K462" i="3"/>
  <c r="J462" i="3"/>
  <c r="N462" i="3" s="1"/>
  <c r="I462" i="3"/>
  <c r="M462" i="3" s="1"/>
  <c r="H462" i="3"/>
  <c r="D462" i="3"/>
  <c r="L462" i="3" l="1"/>
  <c r="F169" i="3"/>
  <c r="I169" i="3"/>
  <c r="J463" i="3"/>
  <c r="L463" i="3" s="1"/>
  <c r="I463" i="3"/>
  <c r="M463" i="3" s="1"/>
  <c r="H463" i="3"/>
  <c r="D463" i="3"/>
  <c r="B464" i="3"/>
  <c r="K463" i="3" l="1"/>
  <c r="N463" i="3"/>
  <c r="J169" i="3"/>
  <c r="G169" i="3"/>
  <c r="C170" i="3" s="1"/>
  <c r="K169" i="3"/>
  <c r="M169" i="3"/>
  <c r="I464" i="3"/>
  <c r="K464" i="3" s="1"/>
  <c r="H464" i="3"/>
  <c r="D464" i="3"/>
  <c r="B465" i="3"/>
  <c r="J464" i="3"/>
  <c r="L464" i="3" s="1"/>
  <c r="N464" i="3" l="1"/>
  <c r="M464" i="3"/>
  <c r="E170" i="3"/>
  <c r="N169" i="3"/>
  <c r="L169" i="3"/>
  <c r="L465" i="3"/>
  <c r="H465" i="3"/>
  <c r="D465" i="3"/>
  <c r="B466" i="3"/>
  <c r="J465" i="3"/>
  <c r="N465" i="3" s="1"/>
  <c r="I465" i="3"/>
  <c r="K465" i="3" s="1"/>
  <c r="M465" i="3" l="1"/>
  <c r="F170" i="3"/>
  <c r="I170" i="3"/>
  <c r="B467" i="3"/>
  <c r="K466" i="3"/>
  <c r="J466" i="3"/>
  <c r="L466" i="3" s="1"/>
  <c r="I466" i="3"/>
  <c r="M466" i="3" s="1"/>
  <c r="H466" i="3"/>
  <c r="D466" i="3"/>
  <c r="N466" i="3" l="1"/>
  <c r="M170" i="3"/>
  <c r="K170" i="3"/>
  <c r="J170" i="3"/>
  <c r="G170" i="3"/>
  <c r="C171" i="3" s="1"/>
  <c r="J467" i="3"/>
  <c r="L467" i="3" s="1"/>
  <c r="I467" i="3"/>
  <c r="M467" i="3" s="1"/>
  <c r="H467" i="3"/>
  <c r="D467" i="3"/>
  <c r="B468" i="3"/>
  <c r="K467" i="3"/>
  <c r="N467" i="3" l="1"/>
  <c r="E171" i="3"/>
  <c r="N170" i="3"/>
  <c r="L170" i="3"/>
  <c r="I468" i="3"/>
  <c r="M468" i="3" s="1"/>
  <c r="L468" i="3"/>
  <c r="H468" i="3"/>
  <c r="D468" i="3"/>
  <c r="B469" i="3"/>
  <c r="J468" i="3"/>
  <c r="N468" i="3" s="1"/>
  <c r="K468" i="3" l="1"/>
  <c r="F171" i="3"/>
  <c r="I171" i="3"/>
  <c r="L469" i="3"/>
  <c r="H469" i="3"/>
  <c r="D469" i="3"/>
  <c r="B470" i="3"/>
  <c r="K469" i="3"/>
  <c r="N469" i="3"/>
  <c r="J469" i="3"/>
  <c r="I469" i="3"/>
  <c r="M469" i="3" s="1"/>
  <c r="J171" i="3" l="1"/>
  <c r="G171" i="3"/>
  <c r="C172" i="3" s="1"/>
  <c r="M171" i="3"/>
  <c r="K171" i="3"/>
  <c r="B471" i="3"/>
  <c r="K470" i="3"/>
  <c r="N470" i="3"/>
  <c r="J470" i="3"/>
  <c r="I470" i="3"/>
  <c r="M470" i="3" s="1"/>
  <c r="L470" i="3"/>
  <c r="H470" i="3"/>
  <c r="D470" i="3"/>
  <c r="N171" i="3" l="1"/>
  <c r="L171" i="3"/>
  <c r="E172" i="3"/>
  <c r="J471" i="3"/>
  <c r="L471" i="3" s="1"/>
  <c r="I471" i="3"/>
  <c r="K471" i="3" s="1"/>
  <c r="H471" i="3"/>
  <c r="D471" i="3"/>
  <c r="B472" i="3"/>
  <c r="M471" i="3" l="1"/>
  <c r="N471" i="3"/>
  <c r="F172" i="3"/>
  <c r="I172" i="3"/>
  <c r="I472" i="3"/>
  <c r="K472" i="3" s="1"/>
  <c r="H472" i="3"/>
  <c r="D472" i="3"/>
  <c r="B473" i="3"/>
  <c r="J472" i="3"/>
  <c r="L472" i="3" s="1"/>
  <c r="M472" i="3" l="1"/>
  <c r="N472" i="3"/>
  <c r="M172" i="3"/>
  <c r="K172" i="3"/>
  <c r="J172" i="3"/>
  <c r="G172" i="3"/>
  <c r="C173" i="3" s="1"/>
  <c r="L473" i="3"/>
  <c r="H473" i="3"/>
  <c r="D473" i="3"/>
  <c r="B474" i="3"/>
  <c r="J473" i="3"/>
  <c r="N473" i="3" s="1"/>
  <c r="I473" i="3"/>
  <c r="K473" i="3" s="1"/>
  <c r="M473" i="3" l="1"/>
  <c r="E173" i="3"/>
  <c r="L172" i="3"/>
  <c r="N172" i="3"/>
  <c r="B475" i="3"/>
  <c r="K474" i="3"/>
  <c r="N474" i="3"/>
  <c r="J474" i="3"/>
  <c r="I474" i="3"/>
  <c r="M474" i="3" s="1"/>
  <c r="L474" i="3"/>
  <c r="H474" i="3"/>
  <c r="D474" i="3"/>
  <c r="F173" i="3" l="1"/>
  <c r="I173" i="3"/>
  <c r="J475" i="3"/>
  <c r="L475" i="3" s="1"/>
  <c r="I475" i="3"/>
  <c r="K475" i="3" s="1"/>
  <c r="H475" i="3"/>
  <c r="D475" i="3"/>
  <c r="B476" i="3"/>
  <c r="M475" i="3" l="1"/>
  <c r="N475" i="3"/>
  <c r="J173" i="3"/>
  <c r="G173" i="3"/>
  <c r="C174" i="3" s="1"/>
  <c r="K173" i="3"/>
  <c r="M173" i="3"/>
  <c r="M476" i="3"/>
  <c r="I476" i="3"/>
  <c r="L476" i="3"/>
  <c r="H476" i="3"/>
  <c r="D476" i="3"/>
  <c r="B477" i="3"/>
  <c r="K476" i="3"/>
  <c r="N476" i="3"/>
  <c r="J476" i="3"/>
  <c r="E174" i="3" l="1"/>
  <c r="N173" i="3"/>
  <c r="L173" i="3"/>
  <c r="L477" i="3"/>
  <c r="H477" i="3"/>
  <c r="D477" i="3"/>
  <c r="B478" i="3"/>
  <c r="K477" i="3"/>
  <c r="J477" i="3"/>
  <c r="N477" i="3" s="1"/>
  <c r="I477" i="3"/>
  <c r="M477" i="3" s="1"/>
  <c r="F174" i="3" l="1"/>
  <c r="I174" i="3"/>
  <c r="B479" i="3"/>
  <c r="K478" i="3"/>
  <c r="J478" i="3"/>
  <c r="L478" i="3" s="1"/>
  <c r="M478" i="3"/>
  <c r="I478" i="3"/>
  <c r="H478" i="3"/>
  <c r="D478" i="3"/>
  <c r="N478" i="3" l="1"/>
  <c r="K174" i="3"/>
  <c r="M174" i="3"/>
  <c r="J174" i="3"/>
  <c r="G174" i="3"/>
  <c r="C175" i="3" s="1"/>
  <c r="J479" i="3"/>
  <c r="N479" i="3" s="1"/>
  <c r="M479" i="3"/>
  <c r="I479" i="3"/>
  <c r="H479" i="3"/>
  <c r="D479" i="3"/>
  <c r="B480" i="3"/>
  <c r="K479" i="3"/>
  <c r="L479" i="3" l="1"/>
  <c r="E175" i="3"/>
  <c r="N174" i="3"/>
  <c r="L174" i="3"/>
  <c r="I480" i="3"/>
  <c r="M480" i="3" s="1"/>
  <c r="H480" i="3"/>
  <c r="D480" i="3"/>
  <c r="B481" i="3"/>
  <c r="J480" i="3"/>
  <c r="L480" i="3" s="1"/>
  <c r="K480" i="3" l="1"/>
  <c r="N480" i="3"/>
  <c r="F175" i="3"/>
  <c r="I175" i="3"/>
  <c r="L481" i="3"/>
  <c r="H481" i="3"/>
  <c r="D481" i="3"/>
  <c r="B482" i="3"/>
  <c r="J481" i="3"/>
  <c r="N481" i="3" s="1"/>
  <c r="I481" i="3"/>
  <c r="K481" i="3" s="1"/>
  <c r="M481" i="3" l="1"/>
  <c r="M175" i="3"/>
  <c r="K175" i="3"/>
  <c r="J175" i="3"/>
  <c r="G175" i="3"/>
  <c r="C176" i="3" s="1"/>
  <c r="B483" i="3"/>
  <c r="K482" i="3"/>
  <c r="J482" i="3"/>
  <c r="N482" i="3" s="1"/>
  <c r="I482" i="3"/>
  <c r="M482" i="3" s="1"/>
  <c r="L482" i="3"/>
  <c r="H482" i="3"/>
  <c r="D482" i="3"/>
  <c r="E176" i="3" l="1"/>
  <c r="L175" i="3"/>
  <c r="N175" i="3"/>
  <c r="J483" i="3"/>
  <c r="L483" i="3" s="1"/>
  <c r="I483" i="3"/>
  <c r="M483" i="3" s="1"/>
  <c r="H483" i="3"/>
  <c r="D483" i="3"/>
  <c r="B484" i="3"/>
  <c r="K483" i="3" l="1"/>
  <c r="N483" i="3"/>
  <c r="F176" i="3"/>
  <c r="I176" i="3"/>
  <c r="I484" i="3"/>
  <c r="M484" i="3" s="1"/>
  <c r="H484" i="3"/>
  <c r="D484" i="3"/>
  <c r="B485" i="3"/>
  <c r="J484" i="3"/>
  <c r="L484" i="3" s="1"/>
  <c r="N484" i="3" l="1"/>
  <c r="K484" i="3"/>
  <c r="M176" i="3"/>
  <c r="K176" i="3"/>
  <c r="J176" i="3"/>
  <c r="G176" i="3"/>
  <c r="C177" i="3" s="1"/>
  <c r="L485" i="3"/>
  <c r="H485" i="3"/>
  <c r="D485" i="3"/>
  <c r="B486" i="3"/>
  <c r="J485" i="3"/>
  <c r="N485" i="3" s="1"/>
  <c r="I485" i="3"/>
  <c r="K485" i="3" s="1"/>
  <c r="M485" i="3" l="1"/>
  <c r="E177" i="3"/>
  <c r="L176" i="3"/>
  <c r="N176" i="3"/>
  <c r="B487" i="3"/>
  <c r="K486" i="3"/>
  <c r="N486" i="3"/>
  <c r="J486" i="3"/>
  <c r="I486" i="3"/>
  <c r="M486" i="3" s="1"/>
  <c r="L486" i="3"/>
  <c r="H486" i="3"/>
  <c r="D486" i="3"/>
  <c r="F177" i="3" l="1"/>
  <c r="I177" i="3"/>
  <c r="J487" i="3"/>
  <c r="N487" i="3" s="1"/>
  <c r="I487" i="3"/>
  <c r="K487" i="3" s="1"/>
  <c r="L487" i="3"/>
  <c r="H487" i="3"/>
  <c r="D487" i="3"/>
  <c r="B488" i="3"/>
  <c r="M487" i="3" l="1"/>
  <c r="M177" i="3"/>
  <c r="K177" i="3"/>
  <c r="J177" i="3"/>
  <c r="G177" i="3"/>
  <c r="C178" i="3" s="1"/>
  <c r="I488" i="3"/>
  <c r="K488" i="3" s="1"/>
  <c r="H488" i="3"/>
  <c r="D488" i="3"/>
  <c r="B489" i="3"/>
  <c r="J488" i="3"/>
  <c r="L488" i="3" s="1"/>
  <c r="M488" i="3" l="1"/>
  <c r="N488" i="3"/>
  <c r="E178" i="3"/>
  <c r="N177" i="3"/>
  <c r="L177" i="3"/>
  <c r="L489" i="3"/>
  <c r="H489" i="3"/>
  <c r="D489" i="3"/>
  <c r="B490" i="3"/>
  <c r="J489" i="3"/>
  <c r="N489" i="3" s="1"/>
  <c r="I489" i="3"/>
  <c r="K489" i="3" s="1"/>
  <c r="M489" i="3" l="1"/>
  <c r="F178" i="3"/>
  <c r="I178" i="3"/>
  <c r="B491" i="3"/>
  <c r="K490" i="3"/>
  <c r="J490" i="3"/>
  <c r="N490" i="3" s="1"/>
  <c r="I490" i="3"/>
  <c r="M490" i="3" s="1"/>
  <c r="H490" i="3"/>
  <c r="D490" i="3"/>
  <c r="L490" i="3" l="1"/>
  <c r="K178" i="3"/>
  <c r="M178" i="3"/>
  <c r="J178" i="3"/>
  <c r="G178" i="3"/>
  <c r="C179" i="3" s="1"/>
  <c r="E179" i="3" s="1"/>
  <c r="J491" i="3"/>
  <c r="L491" i="3" s="1"/>
  <c r="I491" i="3"/>
  <c r="M491" i="3" s="1"/>
  <c r="H491" i="3"/>
  <c r="D491" i="3"/>
  <c r="B492" i="3"/>
  <c r="K491" i="3"/>
  <c r="N491" i="3" l="1"/>
  <c r="F179" i="3"/>
  <c r="I179" i="3"/>
  <c r="N178" i="3"/>
  <c r="L178" i="3"/>
  <c r="I492" i="3"/>
  <c r="K492" i="3" s="1"/>
  <c r="H492" i="3"/>
  <c r="D492" i="3"/>
  <c r="B493" i="3"/>
  <c r="J492" i="3"/>
  <c r="L492" i="3" s="1"/>
  <c r="M492" i="3" l="1"/>
  <c r="N492" i="3"/>
  <c r="M179" i="3"/>
  <c r="K179" i="3"/>
  <c r="G179" i="3"/>
  <c r="C180" i="3" s="1"/>
  <c r="E180" i="3" s="1"/>
  <c r="J179" i="3"/>
  <c r="L493" i="3"/>
  <c r="H493" i="3"/>
  <c r="D493" i="3"/>
  <c r="B494" i="3"/>
  <c r="J493" i="3"/>
  <c r="N493" i="3" s="1"/>
  <c r="I493" i="3"/>
  <c r="K493" i="3" s="1"/>
  <c r="M493" i="3" l="1"/>
  <c r="N179" i="3"/>
  <c r="L179" i="3"/>
  <c r="F180" i="3"/>
  <c r="I180" i="3"/>
  <c r="B495" i="3"/>
  <c r="K494" i="3"/>
  <c r="J494" i="3"/>
  <c r="N494" i="3" s="1"/>
  <c r="I494" i="3"/>
  <c r="M494" i="3" s="1"/>
  <c r="L494" i="3"/>
  <c r="H494" i="3"/>
  <c r="D494" i="3"/>
  <c r="K180" i="3" l="1"/>
  <c r="M180" i="3"/>
  <c r="G180" i="3"/>
  <c r="C181" i="3" s="1"/>
  <c r="E181" i="3" s="1"/>
  <c r="J180" i="3"/>
  <c r="J495" i="3"/>
  <c r="N495" i="3" s="1"/>
  <c r="M495" i="3"/>
  <c r="I495" i="3"/>
  <c r="H495" i="3"/>
  <c r="D495" i="3"/>
  <c r="B496" i="3"/>
  <c r="K495" i="3"/>
  <c r="L495" i="3" l="1"/>
  <c r="F181" i="3"/>
  <c r="I181" i="3"/>
  <c r="L180" i="3"/>
  <c r="N180" i="3"/>
  <c r="I496" i="3"/>
  <c r="K496" i="3" s="1"/>
  <c r="H496" i="3"/>
  <c r="D496" i="3"/>
  <c r="B497" i="3"/>
  <c r="J496" i="3"/>
  <c r="L496" i="3" s="1"/>
  <c r="M496" i="3" l="1"/>
  <c r="N496" i="3"/>
  <c r="G181" i="3"/>
  <c r="C182" i="3" s="1"/>
  <c r="E182" i="3" s="1"/>
  <c r="J181" i="3"/>
  <c r="M181" i="3"/>
  <c r="K181" i="3"/>
  <c r="L497" i="3"/>
  <c r="H497" i="3"/>
  <c r="D497" i="3"/>
  <c r="B498" i="3"/>
  <c r="J497" i="3"/>
  <c r="N497" i="3" s="1"/>
  <c r="I497" i="3"/>
  <c r="K497" i="3" s="1"/>
  <c r="M497" i="3" l="1"/>
  <c r="N181" i="3"/>
  <c r="L181" i="3"/>
  <c r="F182" i="3"/>
  <c r="I182" i="3"/>
  <c r="B499" i="3"/>
  <c r="K498" i="3"/>
  <c r="J498" i="3"/>
  <c r="N498" i="3" s="1"/>
  <c r="I498" i="3"/>
  <c r="M498" i="3" s="1"/>
  <c r="L498" i="3"/>
  <c r="H498" i="3"/>
  <c r="D498" i="3"/>
  <c r="K182" i="3" l="1"/>
  <c r="M182" i="3"/>
  <c r="G182" i="3"/>
  <c r="C183" i="3" s="1"/>
  <c r="E183" i="3" s="1"/>
  <c r="J182" i="3"/>
  <c r="J499" i="3"/>
  <c r="N499" i="3" s="1"/>
  <c r="M499" i="3"/>
  <c r="I499" i="3"/>
  <c r="H499" i="3"/>
  <c r="D499" i="3"/>
  <c r="B500" i="3"/>
  <c r="K499" i="3"/>
  <c r="L499" i="3" l="1"/>
  <c r="F183" i="3"/>
  <c r="I183" i="3"/>
  <c r="N182" i="3"/>
  <c r="L182" i="3"/>
  <c r="L500" i="3"/>
  <c r="B501" i="3"/>
  <c r="J500" i="3"/>
  <c r="N500" i="3" s="1"/>
  <c r="I500" i="3"/>
  <c r="K500" i="3" s="1"/>
  <c r="D500" i="3"/>
  <c r="H500" i="3"/>
  <c r="M500" i="3" l="1"/>
  <c r="K183" i="3"/>
  <c r="M183" i="3"/>
  <c r="G183" i="3"/>
  <c r="C184" i="3" s="1"/>
  <c r="E184" i="3" s="1"/>
  <c r="J183" i="3"/>
  <c r="L501" i="3"/>
  <c r="H501" i="3"/>
  <c r="D501" i="3"/>
  <c r="B502" i="3"/>
  <c r="J501" i="3"/>
  <c r="N501" i="3" s="1"/>
  <c r="I501" i="3"/>
  <c r="K501" i="3" s="1"/>
  <c r="M501" i="3" l="1"/>
  <c r="F184" i="3"/>
  <c r="I184" i="3"/>
  <c r="N183" i="3"/>
  <c r="L183" i="3"/>
  <c r="B503" i="3"/>
  <c r="K502" i="3"/>
  <c r="J502" i="3"/>
  <c r="N502" i="3" s="1"/>
  <c r="M502" i="3"/>
  <c r="I502" i="3"/>
  <c r="L502" i="3"/>
  <c r="H502" i="3"/>
  <c r="D502" i="3"/>
  <c r="G184" i="3" l="1"/>
  <c r="C185" i="3" s="1"/>
  <c r="J184" i="3"/>
  <c r="K184" i="3"/>
  <c r="M184" i="3"/>
  <c r="J503" i="3"/>
  <c r="L503" i="3" s="1"/>
  <c r="M503" i="3"/>
  <c r="I503" i="3"/>
  <c r="H503" i="3"/>
  <c r="D503" i="3"/>
  <c r="B504" i="3"/>
  <c r="K503" i="3"/>
  <c r="N503" i="3" l="1"/>
  <c r="N184" i="3"/>
  <c r="L184" i="3"/>
  <c r="E185" i="3"/>
  <c r="I504" i="3"/>
  <c r="K504" i="3" s="1"/>
  <c r="L504" i="3"/>
  <c r="H504" i="3"/>
  <c r="D504" i="3"/>
  <c r="B505" i="3"/>
  <c r="J504" i="3"/>
  <c r="N504" i="3" s="1"/>
  <c r="M504" i="3" l="1"/>
  <c r="F185" i="3"/>
  <c r="I185" i="3"/>
  <c r="L505" i="3"/>
  <c r="H505" i="3"/>
  <c r="D505" i="3"/>
  <c r="B506" i="3"/>
  <c r="J505" i="3"/>
  <c r="N505" i="3" s="1"/>
  <c r="I505" i="3"/>
  <c r="K505" i="3" s="1"/>
  <c r="M505" i="3" l="1"/>
  <c r="K185" i="3"/>
  <c r="M185" i="3"/>
  <c r="J185" i="3"/>
  <c r="G185" i="3"/>
  <c r="C186" i="3" s="1"/>
  <c r="E186" i="3" s="1"/>
  <c r="B507" i="3"/>
  <c r="K506" i="3"/>
  <c r="J506" i="3"/>
  <c r="N506" i="3" s="1"/>
  <c r="I506" i="3"/>
  <c r="M506" i="3" s="1"/>
  <c r="L506" i="3"/>
  <c r="H506" i="3"/>
  <c r="D506" i="3"/>
  <c r="F186" i="3" l="1"/>
  <c r="I186" i="3"/>
  <c r="L185" i="3"/>
  <c r="N185" i="3"/>
  <c r="J507" i="3"/>
  <c r="L507" i="3" s="1"/>
  <c r="M507" i="3"/>
  <c r="I507" i="3"/>
  <c r="H507" i="3"/>
  <c r="D507" i="3"/>
  <c r="B508" i="3"/>
  <c r="K507" i="3"/>
  <c r="N507" i="3" l="1"/>
  <c r="G186" i="3"/>
  <c r="C187" i="3" s="1"/>
  <c r="E187" i="3" s="1"/>
  <c r="J186" i="3"/>
  <c r="M186" i="3"/>
  <c r="K186" i="3"/>
  <c r="I508" i="3"/>
  <c r="K508" i="3" s="1"/>
  <c r="H508" i="3"/>
  <c r="D508" i="3"/>
  <c r="B509" i="3"/>
  <c r="J508" i="3"/>
  <c r="L508" i="3" s="1"/>
  <c r="M508" i="3" l="1"/>
  <c r="N508" i="3"/>
  <c r="F187" i="3"/>
  <c r="I187" i="3"/>
  <c r="L186" i="3"/>
  <c r="N186" i="3"/>
  <c r="L509" i="3"/>
  <c r="H509" i="3"/>
  <c r="D509" i="3"/>
  <c r="B510" i="3"/>
  <c r="J509" i="3"/>
  <c r="N509" i="3" s="1"/>
  <c r="I509" i="3"/>
  <c r="K509" i="3" s="1"/>
  <c r="M509" i="3" l="1"/>
  <c r="M187" i="3"/>
  <c r="K187" i="3"/>
  <c r="G187" i="3"/>
  <c r="C188" i="3" s="1"/>
  <c r="E188" i="3" s="1"/>
  <c r="J187" i="3"/>
  <c r="B511" i="3"/>
  <c r="K510" i="3"/>
  <c r="J510" i="3"/>
  <c r="N510" i="3" s="1"/>
  <c r="I510" i="3"/>
  <c r="M510" i="3" s="1"/>
  <c r="L510" i="3"/>
  <c r="H510" i="3"/>
  <c r="D510" i="3"/>
  <c r="L187" i="3" l="1"/>
  <c r="N187" i="3"/>
  <c r="F188" i="3"/>
  <c r="I188" i="3"/>
  <c r="J511" i="3"/>
  <c r="L511" i="3" s="1"/>
  <c r="M511" i="3"/>
  <c r="I511" i="3"/>
  <c r="H511" i="3"/>
  <c r="D511" i="3"/>
  <c r="B512" i="3"/>
  <c r="K511" i="3"/>
  <c r="N511" i="3" l="1"/>
  <c r="K188" i="3"/>
  <c r="M188" i="3"/>
  <c r="G188" i="3"/>
  <c r="C189" i="3" s="1"/>
  <c r="J188" i="3"/>
  <c r="I512" i="3"/>
  <c r="K512" i="3" s="1"/>
  <c r="H512" i="3"/>
  <c r="D512" i="3"/>
  <c r="B513" i="3"/>
  <c r="J512" i="3"/>
  <c r="L512" i="3" s="1"/>
  <c r="M512" i="3" l="1"/>
  <c r="N512" i="3"/>
  <c r="L188" i="3"/>
  <c r="N188" i="3"/>
  <c r="E189" i="3"/>
  <c r="L513" i="3"/>
  <c r="H513" i="3"/>
  <c r="D513" i="3"/>
  <c r="B514" i="3"/>
  <c r="J513" i="3"/>
  <c r="N513" i="3" s="1"/>
  <c r="I513" i="3"/>
  <c r="M513" i="3" s="1"/>
  <c r="K513" i="3" l="1"/>
  <c r="F189" i="3"/>
  <c r="I189" i="3"/>
  <c r="B515" i="3"/>
  <c r="K514" i="3"/>
  <c r="J514" i="3"/>
  <c r="L514" i="3" s="1"/>
  <c r="I514" i="3"/>
  <c r="M514" i="3" s="1"/>
  <c r="H514" i="3"/>
  <c r="D514" i="3"/>
  <c r="N514" i="3" l="1"/>
  <c r="K189" i="3"/>
  <c r="M189" i="3"/>
  <c r="J189" i="3"/>
  <c r="G189" i="3"/>
  <c r="C190" i="3" s="1"/>
  <c r="E190" i="3" s="1"/>
  <c r="J515" i="3"/>
  <c r="L515" i="3" s="1"/>
  <c r="M515" i="3"/>
  <c r="I515" i="3"/>
  <c r="H515" i="3"/>
  <c r="D515" i="3"/>
  <c r="B516" i="3"/>
  <c r="K515" i="3"/>
  <c r="N515" i="3" l="1"/>
  <c r="F190" i="3"/>
  <c r="I190" i="3"/>
  <c r="L189" i="3"/>
  <c r="N189" i="3"/>
  <c r="I516" i="3"/>
  <c r="K516" i="3" s="1"/>
  <c r="H516" i="3"/>
  <c r="D516" i="3"/>
  <c r="B517" i="3"/>
  <c r="J516" i="3"/>
  <c r="L516" i="3" s="1"/>
  <c r="M516" i="3" l="1"/>
  <c r="N516" i="3"/>
  <c r="K190" i="3"/>
  <c r="M190" i="3"/>
  <c r="G190" i="3"/>
  <c r="C191" i="3" s="1"/>
  <c r="E191" i="3" s="1"/>
  <c r="J190" i="3"/>
  <c r="L517" i="3"/>
  <c r="H517" i="3"/>
  <c r="D517" i="3"/>
  <c r="B518" i="3"/>
  <c r="J517" i="3"/>
  <c r="N517" i="3" s="1"/>
  <c r="I517" i="3"/>
  <c r="K517" i="3" s="1"/>
  <c r="M517" i="3" l="1"/>
  <c r="N190" i="3"/>
  <c r="L190" i="3"/>
  <c r="F191" i="3"/>
  <c r="I191" i="3"/>
  <c r="B519" i="3"/>
  <c r="K518" i="3"/>
  <c r="J518" i="3"/>
  <c r="N518" i="3" s="1"/>
  <c r="I518" i="3"/>
  <c r="M518" i="3" s="1"/>
  <c r="L518" i="3"/>
  <c r="H518" i="3"/>
  <c r="D518" i="3"/>
  <c r="K191" i="3" l="1"/>
  <c r="M191" i="3"/>
  <c r="G191" i="3"/>
  <c r="C192" i="3" s="1"/>
  <c r="E192" i="3" s="1"/>
  <c r="J191" i="3"/>
  <c r="J519" i="3"/>
  <c r="N519" i="3" s="1"/>
  <c r="M519" i="3"/>
  <c r="I519" i="3"/>
  <c r="H519" i="3"/>
  <c r="D519" i="3"/>
  <c r="B520" i="3"/>
  <c r="K519" i="3"/>
  <c r="L519" i="3" l="1"/>
  <c r="F192" i="3"/>
  <c r="I192" i="3"/>
  <c r="L191" i="3"/>
  <c r="N191" i="3"/>
  <c r="I520" i="3"/>
  <c r="M520" i="3" s="1"/>
  <c r="H520" i="3"/>
  <c r="D520" i="3"/>
  <c r="B521" i="3"/>
  <c r="J520" i="3"/>
  <c r="L520" i="3" s="1"/>
  <c r="N520" i="3" l="1"/>
  <c r="K520" i="3"/>
  <c r="M192" i="3"/>
  <c r="K192" i="3"/>
  <c r="G192" i="3"/>
  <c r="C193" i="3" s="1"/>
  <c r="J192" i="3"/>
  <c r="L521" i="3"/>
  <c r="H521" i="3"/>
  <c r="D521" i="3"/>
  <c r="B522" i="3"/>
  <c r="J521" i="3"/>
  <c r="N521" i="3" s="1"/>
  <c r="I521" i="3"/>
  <c r="K521" i="3" s="1"/>
  <c r="M521" i="3" l="1"/>
  <c r="N192" i="3"/>
  <c r="L192" i="3"/>
  <c r="E193" i="3"/>
  <c r="B523" i="3"/>
  <c r="K522" i="3"/>
  <c r="N522" i="3"/>
  <c r="J522" i="3"/>
  <c r="I522" i="3"/>
  <c r="M522" i="3" s="1"/>
  <c r="L522" i="3"/>
  <c r="H522" i="3"/>
  <c r="D522" i="3"/>
  <c r="F193" i="3" l="1"/>
  <c r="I193" i="3"/>
  <c r="J523" i="3"/>
  <c r="N523" i="3" s="1"/>
  <c r="I523" i="3"/>
  <c r="M523" i="3" s="1"/>
  <c r="L523" i="3"/>
  <c r="H523" i="3"/>
  <c r="D523" i="3"/>
  <c r="B524" i="3"/>
  <c r="K523" i="3" l="1"/>
  <c r="K193" i="3"/>
  <c r="M193" i="3"/>
  <c r="J193" i="3"/>
  <c r="G193" i="3"/>
  <c r="C194" i="3" s="1"/>
  <c r="E194" i="3" s="1"/>
  <c r="I524" i="3"/>
  <c r="M524" i="3" s="1"/>
  <c r="H524" i="3"/>
  <c r="D524" i="3"/>
  <c r="B525" i="3"/>
  <c r="J524" i="3"/>
  <c r="L524" i="3" s="1"/>
  <c r="N524" i="3" l="1"/>
  <c r="K524" i="3"/>
  <c r="F194" i="3"/>
  <c r="I194" i="3"/>
  <c r="N193" i="3"/>
  <c r="L193" i="3"/>
  <c r="L525" i="3"/>
  <c r="H525" i="3"/>
  <c r="D525" i="3"/>
  <c r="B526" i="3"/>
  <c r="J525" i="3"/>
  <c r="N525" i="3" s="1"/>
  <c r="I525" i="3"/>
  <c r="M525" i="3" s="1"/>
  <c r="K525" i="3" l="1"/>
  <c r="K194" i="3"/>
  <c r="M194" i="3"/>
  <c r="G194" i="3"/>
  <c r="C195" i="3" s="1"/>
  <c r="E195" i="3" s="1"/>
  <c r="J194" i="3"/>
  <c r="B527" i="3"/>
  <c r="K526" i="3"/>
  <c r="J526" i="3"/>
  <c r="N526" i="3" s="1"/>
  <c r="I526" i="3"/>
  <c r="M526" i="3" s="1"/>
  <c r="L526" i="3"/>
  <c r="H526" i="3"/>
  <c r="D526" i="3"/>
  <c r="F195" i="3" l="1"/>
  <c r="I195" i="3"/>
  <c r="N194" i="3"/>
  <c r="L194" i="3"/>
  <c r="J527" i="3"/>
  <c r="L527" i="3" s="1"/>
  <c r="M527" i="3"/>
  <c r="I527" i="3"/>
  <c r="H527" i="3"/>
  <c r="D527" i="3"/>
  <c r="B528" i="3"/>
  <c r="K527" i="3"/>
  <c r="N527" i="3" l="1"/>
  <c r="K195" i="3"/>
  <c r="M195" i="3"/>
  <c r="G195" i="3"/>
  <c r="C196" i="3" s="1"/>
  <c r="E196" i="3" s="1"/>
  <c r="J195" i="3"/>
  <c r="I528" i="3"/>
  <c r="K528" i="3" s="1"/>
  <c r="H528" i="3"/>
  <c r="D528" i="3"/>
  <c r="B529" i="3"/>
  <c r="J528" i="3"/>
  <c r="L528" i="3" s="1"/>
  <c r="M528" i="3" l="1"/>
  <c r="N528" i="3"/>
  <c r="N195" i="3"/>
  <c r="L195" i="3"/>
  <c r="F196" i="3"/>
  <c r="I196" i="3"/>
  <c r="L529" i="3"/>
  <c r="H529" i="3"/>
  <c r="D529" i="3"/>
  <c r="B530" i="3"/>
  <c r="J529" i="3"/>
  <c r="N529" i="3" s="1"/>
  <c r="I529" i="3"/>
  <c r="K529" i="3" s="1"/>
  <c r="M529" i="3" l="1"/>
  <c r="G196" i="3"/>
  <c r="C197" i="3" s="1"/>
  <c r="J196" i="3"/>
  <c r="M196" i="3"/>
  <c r="K196" i="3"/>
  <c r="B531" i="3"/>
  <c r="K530" i="3"/>
  <c r="J530" i="3"/>
  <c r="N530" i="3" s="1"/>
  <c r="I530" i="3"/>
  <c r="M530" i="3" s="1"/>
  <c r="L530" i="3"/>
  <c r="H530" i="3"/>
  <c r="D530" i="3"/>
  <c r="E197" i="3" l="1"/>
  <c r="L196" i="3"/>
  <c r="N196" i="3"/>
  <c r="J531" i="3"/>
  <c r="L531" i="3" s="1"/>
  <c r="I531" i="3"/>
  <c r="K531" i="3" s="1"/>
  <c r="H531" i="3"/>
  <c r="D531" i="3"/>
  <c r="B532" i="3"/>
  <c r="M531" i="3" l="1"/>
  <c r="N531" i="3"/>
  <c r="F197" i="3"/>
  <c r="I197" i="3"/>
  <c r="I532" i="3"/>
  <c r="K532" i="3" s="1"/>
  <c r="L532" i="3"/>
  <c r="H532" i="3"/>
  <c r="D532" i="3"/>
  <c r="B533" i="3"/>
  <c r="J532" i="3"/>
  <c r="N532" i="3" s="1"/>
  <c r="M532" i="3" l="1"/>
  <c r="K197" i="3"/>
  <c r="M197" i="3"/>
  <c r="J197" i="3"/>
  <c r="G197" i="3"/>
  <c r="C198" i="3" s="1"/>
  <c r="H533" i="3"/>
  <c r="D533" i="3"/>
  <c r="B534" i="3"/>
  <c r="J533" i="3"/>
  <c r="N533" i="3" s="1"/>
  <c r="I533" i="3"/>
  <c r="K533" i="3" s="1"/>
  <c r="L533" i="3" l="1"/>
  <c r="M533" i="3"/>
  <c r="E198" i="3"/>
  <c r="L197" i="3"/>
  <c r="N197" i="3"/>
  <c r="B535" i="3"/>
  <c r="K534" i="3"/>
  <c r="N534" i="3"/>
  <c r="J534" i="3"/>
  <c r="I534" i="3"/>
  <c r="M534" i="3" s="1"/>
  <c r="L534" i="3"/>
  <c r="H534" i="3"/>
  <c r="D534" i="3"/>
  <c r="F198" i="3" l="1"/>
  <c r="I198" i="3"/>
  <c r="J535" i="3"/>
  <c r="N535" i="3" s="1"/>
  <c r="I535" i="3"/>
  <c r="M535" i="3" s="1"/>
  <c r="L535" i="3"/>
  <c r="H535" i="3"/>
  <c r="D535" i="3"/>
  <c r="B536" i="3"/>
  <c r="K535" i="3" l="1"/>
  <c r="M198" i="3"/>
  <c r="K198" i="3"/>
  <c r="J198" i="3"/>
  <c r="G198" i="3"/>
  <c r="C199" i="3" s="1"/>
  <c r="E199" i="3" s="1"/>
  <c r="I536" i="3"/>
  <c r="K536" i="3" s="1"/>
  <c r="H536" i="3"/>
  <c r="D536" i="3"/>
  <c r="B537" i="3"/>
  <c r="J536" i="3"/>
  <c r="L536" i="3" s="1"/>
  <c r="M536" i="3" l="1"/>
  <c r="N536" i="3"/>
  <c r="N198" i="3"/>
  <c r="L198" i="3"/>
  <c r="F199" i="3"/>
  <c r="I199" i="3"/>
  <c r="L537" i="3"/>
  <c r="H537" i="3"/>
  <c r="D537" i="3"/>
  <c r="B538" i="3"/>
  <c r="J537" i="3"/>
  <c r="N537" i="3" s="1"/>
  <c r="I537" i="3"/>
  <c r="M537" i="3" s="1"/>
  <c r="K537" i="3" l="1"/>
  <c r="M199" i="3"/>
  <c r="K199" i="3"/>
  <c r="G199" i="3"/>
  <c r="C200" i="3" s="1"/>
  <c r="E200" i="3" s="1"/>
  <c r="J199" i="3"/>
  <c r="B539" i="3"/>
  <c r="K538" i="3"/>
  <c r="J538" i="3"/>
  <c r="N538" i="3" s="1"/>
  <c r="I538" i="3"/>
  <c r="M538" i="3" s="1"/>
  <c r="L538" i="3"/>
  <c r="H538" i="3"/>
  <c r="D538" i="3"/>
  <c r="F200" i="3" l="1"/>
  <c r="I200" i="3"/>
  <c r="N199" i="3"/>
  <c r="L199" i="3"/>
  <c r="J539" i="3"/>
  <c r="N539" i="3" s="1"/>
  <c r="M539" i="3"/>
  <c r="I539" i="3"/>
  <c r="H539" i="3"/>
  <c r="D539" i="3"/>
  <c r="B540" i="3"/>
  <c r="K539" i="3"/>
  <c r="L539" i="3" l="1"/>
  <c r="M200" i="3"/>
  <c r="K200" i="3"/>
  <c r="G200" i="3"/>
  <c r="C201" i="3" s="1"/>
  <c r="J200" i="3"/>
  <c r="I540" i="3"/>
  <c r="K540" i="3" s="1"/>
  <c r="H540" i="3"/>
  <c r="D540" i="3"/>
  <c r="B541" i="3"/>
  <c r="J540" i="3"/>
  <c r="L540" i="3" s="1"/>
  <c r="M540" i="3" l="1"/>
  <c r="N540" i="3"/>
  <c r="N200" i="3"/>
  <c r="L200" i="3"/>
  <c r="E201" i="3"/>
  <c r="L541" i="3"/>
  <c r="H541" i="3"/>
  <c r="D541" i="3"/>
  <c r="B542" i="3"/>
  <c r="J541" i="3"/>
  <c r="N541" i="3" s="1"/>
  <c r="I541" i="3"/>
  <c r="K541" i="3" s="1"/>
  <c r="M541" i="3" l="1"/>
  <c r="F201" i="3"/>
  <c r="I201" i="3"/>
  <c r="B543" i="3"/>
  <c r="K542" i="3"/>
  <c r="N542" i="3"/>
  <c r="J542" i="3"/>
  <c r="L542" i="3" s="1"/>
  <c r="I542" i="3"/>
  <c r="M542" i="3" s="1"/>
  <c r="H542" i="3"/>
  <c r="D542" i="3"/>
  <c r="J201" i="3" l="1"/>
  <c r="G201" i="3"/>
  <c r="C202" i="3" s="1"/>
  <c r="E202" i="3" s="1"/>
  <c r="M201" i="3"/>
  <c r="K201" i="3"/>
  <c r="J543" i="3"/>
  <c r="L543" i="3" s="1"/>
  <c r="M543" i="3"/>
  <c r="I543" i="3"/>
  <c r="H543" i="3"/>
  <c r="D543" i="3"/>
  <c r="B544" i="3"/>
  <c r="K543" i="3"/>
  <c r="N543" i="3" l="1"/>
  <c r="L201" i="3"/>
  <c r="N201" i="3"/>
  <c r="F202" i="3"/>
  <c r="I202" i="3"/>
  <c r="I544" i="3"/>
  <c r="M544" i="3" s="1"/>
  <c r="H544" i="3"/>
  <c r="D544" i="3"/>
  <c r="B545" i="3"/>
  <c r="J544" i="3"/>
  <c r="L544" i="3" s="1"/>
  <c r="K544" i="3" l="1"/>
  <c r="N544" i="3"/>
  <c r="K202" i="3"/>
  <c r="M202" i="3"/>
  <c r="G202" i="3"/>
  <c r="C203" i="3" s="1"/>
  <c r="E203" i="3" s="1"/>
  <c r="J202" i="3"/>
  <c r="L545" i="3"/>
  <c r="H545" i="3"/>
  <c r="D545" i="3"/>
  <c r="B546" i="3"/>
  <c r="J545" i="3"/>
  <c r="N545" i="3" s="1"/>
  <c r="I545" i="3"/>
  <c r="K545" i="3" s="1"/>
  <c r="M545" i="3" l="1"/>
  <c r="N202" i="3"/>
  <c r="L202" i="3"/>
  <c r="F203" i="3"/>
  <c r="I203" i="3"/>
  <c r="B547" i="3"/>
  <c r="K546" i="3"/>
  <c r="J546" i="3"/>
  <c r="N546" i="3" s="1"/>
  <c r="I546" i="3"/>
  <c r="M546" i="3" s="1"/>
  <c r="L546" i="3"/>
  <c r="H546" i="3"/>
  <c r="D546" i="3"/>
  <c r="M203" i="3" l="1"/>
  <c r="K203" i="3"/>
  <c r="G203" i="3"/>
  <c r="C204" i="3" s="1"/>
  <c r="J203" i="3"/>
  <c r="J547" i="3"/>
  <c r="N547" i="3" s="1"/>
  <c r="M547" i="3"/>
  <c r="I547" i="3"/>
  <c r="H547" i="3"/>
  <c r="D547" i="3"/>
  <c r="B548" i="3"/>
  <c r="K547" i="3"/>
  <c r="L547" i="3" l="1"/>
  <c r="N203" i="3"/>
  <c r="L203" i="3"/>
  <c r="E204" i="3"/>
  <c r="I548" i="3"/>
  <c r="M548" i="3" s="1"/>
  <c r="L548" i="3"/>
  <c r="H548" i="3"/>
  <c r="D548" i="3"/>
  <c r="B549" i="3"/>
  <c r="J548" i="3"/>
  <c r="N548" i="3" s="1"/>
  <c r="K548" i="3" l="1"/>
  <c r="F204" i="3"/>
  <c r="I204" i="3"/>
  <c r="L549" i="3"/>
  <c r="H549" i="3"/>
  <c r="D549" i="3"/>
  <c r="B550" i="3"/>
  <c r="K549" i="3"/>
  <c r="J549" i="3"/>
  <c r="N549" i="3" s="1"/>
  <c r="I549" i="3"/>
  <c r="M549" i="3" s="1"/>
  <c r="K204" i="3" l="1"/>
  <c r="M204" i="3"/>
  <c r="J204" i="3"/>
  <c r="G204" i="3"/>
  <c r="C205" i="3" s="1"/>
  <c r="E205" i="3" s="1"/>
  <c r="B551" i="3"/>
  <c r="K550" i="3"/>
  <c r="N550" i="3"/>
  <c r="J550" i="3"/>
  <c r="I550" i="3"/>
  <c r="M550" i="3" s="1"/>
  <c r="L550" i="3"/>
  <c r="H550" i="3"/>
  <c r="D550" i="3"/>
  <c r="F205" i="3" l="1"/>
  <c r="I205" i="3"/>
  <c r="L204" i="3"/>
  <c r="N204" i="3"/>
  <c r="J551" i="3"/>
  <c r="L551" i="3" s="1"/>
  <c r="M551" i="3"/>
  <c r="I551" i="3"/>
  <c r="H551" i="3"/>
  <c r="D551" i="3"/>
  <c r="B552" i="3"/>
  <c r="K551" i="3"/>
  <c r="N551" i="3" l="1"/>
  <c r="M205" i="3"/>
  <c r="K205" i="3"/>
  <c r="G205" i="3"/>
  <c r="C206" i="3" s="1"/>
  <c r="E206" i="3" s="1"/>
  <c r="J205" i="3"/>
  <c r="I552" i="3"/>
  <c r="K552" i="3" s="1"/>
  <c r="H552" i="3"/>
  <c r="D552" i="3"/>
  <c r="B553" i="3"/>
  <c r="J552" i="3"/>
  <c r="L552" i="3" s="1"/>
  <c r="N552" i="3" l="1"/>
  <c r="M552" i="3"/>
  <c r="L205" i="3"/>
  <c r="N205" i="3"/>
  <c r="F206" i="3"/>
  <c r="I206" i="3"/>
  <c r="L553" i="3"/>
  <c r="H553" i="3"/>
  <c r="D553" i="3"/>
  <c r="B554" i="3"/>
  <c r="J553" i="3"/>
  <c r="N553" i="3" s="1"/>
  <c r="I553" i="3"/>
  <c r="K553" i="3" s="1"/>
  <c r="M553" i="3" l="1"/>
  <c r="K206" i="3"/>
  <c r="M206" i="3"/>
  <c r="G206" i="3"/>
  <c r="C207" i="3" s="1"/>
  <c r="J206" i="3"/>
  <c r="B555" i="3"/>
  <c r="K554" i="3"/>
  <c r="J554" i="3"/>
  <c r="N554" i="3" s="1"/>
  <c r="I554" i="3"/>
  <c r="M554" i="3" s="1"/>
  <c r="L554" i="3"/>
  <c r="H554" i="3"/>
  <c r="D554" i="3"/>
  <c r="N206" i="3" l="1"/>
  <c r="L206" i="3"/>
  <c r="E207" i="3"/>
  <c r="J555" i="3"/>
  <c r="N555" i="3" s="1"/>
  <c r="I555" i="3"/>
  <c r="K555" i="3" s="1"/>
  <c r="H555" i="3"/>
  <c r="D555" i="3"/>
  <c r="B556" i="3"/>
  <c r="M555" i="3" l="1"/>
  <c r="L555" i="3"/>
  <c r="F207" i="3"/>
  <c r="I207" i="3"/>
  <c r="I556" i="3"/>
  <c r="M556" i="3" s="1"/>
  <c r="L556" i="3"/>
  <c r="H556" i="3"/>
  <c r="D556" i="3"/>
  <c r="B557" i="3"/>
  <c r="J556" i="3"/>
  <c r="N556" i="3" s="1"/>
  <c r="K556" i="3" l="1"/>
  <c r="K207" i="3"/>
  <c r="M207" i="3"/>
  <c r="J207" i="3"/>
  <c r="G207" i="3"/>
  <c r="C208" i="3" s="1"/>
  <c r="E208" i="3" s="1"/>
  <c r="L557" i="3"/>
  <c r="H557" i="3"/>
  <c r="D557" i="3"/>
  <c r="B558" i="3"/>
  <c r="J557" i="3"/>
  <c r="N557" i="3" s="1"/>
  <c r="I557" i="3"/>
  <c r="K557" i="3" s="1"/>
  <c r="M557" i="3" l="1"/>
  <c r="N207" i="3"/>
  <c r="L207" i="3"/>
  <c r="F208" i="3"/>
  <c r="I208" i="3"/>
  <c r="B559" i="3"/>
  <c r="K558" i="3"/>
  <c r="N558" i="3"/>
  <c r="J558" i="3"/>
  <c r="I558" i="3"/>
  <c r="M558" i="3" s="1"/>
  <c r="L558" i="3"/>
  <c r="H558" i="3"/>
  <c r="D558" i="3"/>
  <c r="K208" i="3" l="1"/>
  <c r="M208" i="3"/>
  <c r="G208" i="3"/>
  <c r="C209" i="3" s="1"/>
  <c r="J208" i="3"/>
  <c r="J559" i="3"/>
  <c r="L559" i="3" s="1"/>
  <c r="M559" i="3"/>
  <c r="I559" i="3"/>
  <c r="H559" i="3"/>
  <c r="D559" i="3"/>
  <c r="B560" i="3"/>
  <c r="K559" i="3"/>
  <c r="N559" i="3" l="1"/>
  <c r="L208" i="3"/>
  <c r="N208" i="3"/>
  <c r="E209" i="3"/>
  <c r="I560" i="3"/>
  <c r="M560" i="3" s="1"/>
  <c r="L560" i="3"/>
  <c r="H560" i="3"/>
  <c r="D560" i="3"/>
  <c r="B561" i="3"/>
  <c r="J560" i="3"/>
  <c r="N560" i="3" s="1"/>
  <c r="K560" i="3" l="1"/>
  <c r="F209" i="3"/>
  <c r="I209" i="3"/>
  <c r="L561" i="3"/>
  <c r="H561" i="3"/>
  <c r="D561" i="3"/>
  <c r="B562" i="3"/>
  <c r="K561" i="3"/>
  <c r="J561" i="3"/>
  <c r="N561" i="3" s="1"/>
  <c r="I561" i="3"/>
  <c r="M561" i="3" s="1"/>
  <c r="K209" i="3" l="1"/>
  <c r="M209" i="3"/>
  <c r="J209" i="3"/>
  <c r="G209" i="3"/>
  <c r="C210" i="3" s="1"/>
  <c r="E210" i="3" s="1"/>
  <c r="B563" i="3"/>
  <c r="K562" i="3"/>
  <c r="N562" i="3"/>
  <c r="J562" i="3"/>
  <c r="I562" i="3"/>
  <c r="M562" i="3" s="1"/>
  <c r="L562" i="3"/>
  <c r="H562" i="3"/>
  <c r="D562" i="3"/>
  <c r="F210" i="3" l="1"/>
  <c r="I210" i="3"/>
  <c r="L209" i="3"/>
  <c r="N209" i="3"/>
  <c r="J563" i="3"/>
  <c r="L563" i="3" s="1"/>
  <c r="M563" i="3"/>
  <c r="I563" i="3"/>
  <c r="H563" i="3"/>
  <c r="D563" i="3"/>
  <c r="B564" i="3"/>
  <c r="K563" i="3"/>
  <c r="N563" i="3" l="1"/>
  <c r="K210" i="3"/>
  <c r="M210" i="3"/>
  <c r="G210" i="3"/>
  <c r="C211" i="3" s="1"/>
  <c r="E211" i="3" s="1"/>
  <c r="J210" i="3"/>
  <c r="I564" i="3"/>
  <c r="K564" i="3" s="1"/>
  <c r="H564" i="3"/>
  <c r="D564" i="3"/>
  <c r="B565" i="3"/>
  <c r="J564" i="3"/>
  <c r="L564" i="3" s="1"/>
  <c r="M564" i="3" l="1"/>
  <c r="N564" i="3"/>
  <c r="L210" i="3"/>
  <c r="N210" i="3"/>
  <c r="F211" i="3"/>
  <c r="I211" i="3"/>
  <c r="L565" i="3"/>
  <c r="H565" i="3"/>
  <c r="D565" i="3"/>
  <c r="B566" i="3"/>
  <c r="J565" i="3"/>
  <c r="N565" i="3" s="1"/>
  <c r="I565" i="3"/>
  <c r="K565" i="3" s="1"/>
  <c r="M565" i="3" l="1"/>
  <c r="G211" i="3"/>
  <c r="C212" i="3" s="1"/>
  <c r="J211" i="3"/>
  <c r="M211" i="3"/>
  <c r="K211" i="3"/>
  <c r="B567" i="3"/>
  <c r="K566" i="3"/>
  <c r="N566" i="3"/>
  <c r="J566" i="3"/>
  <c r="I566" i="3"/>
  <c r="M566" i="3" s="1"/>
  <c r="L566" i="3"/>
  <c r="H566" i="3"/>
  <c r="D566" i="3"/>
  <c r="E212" i="3" l="1"/>
  <c r="L211" i="3"/>
  <c r="N211" i="3"/>
  <c r="J567" i="3"/>
  <c r="L567" i="3" s="1"/>
  <c r="I567" i="3"/>
  <c r="M567" i="3" s="1"/>
  <c r="H567" i="3"/>
  <c r="D567" i="3"/>
  <c r="B568" i="3"/>
  <c r="K567" i="3" l="1"/>
  <c r="N567" i="3"/>
  <c r="F212" i="3"/>
  <c r="I212" i="3"/>
  <c r="I568" i="3"/>
  <c r="K568" i="3" s="1"/>
  <c r="L568" i="3"/>
  <c r="H568" i="3"/>
  <c r="D568" i="3"/>
  <c r="B569" i="3"/>
  <c r="J568" i="3"/>
  <c r="N568" i="3" s="1"/>
  <c r="M568" i="3" l="1"/>
  <c r="M212" i="3"/>
  <c r="K212" i="3"/>
  <c r="J212" i="3"/>
  <c r="G212" i="3"/>
  <c r="C213" i="3" s="1"/>
  <c r="E213" i="3" s="1"/>
  <c r="L569" i="3"/>
  <c r="H569" i="3"/>
  <c r="D569" i="3"/>
  <c r="B570" i="3"/>
  <c r="J569" i="3"/>
  <c r="N569" i="3" s="1"/>
  <c r="I569" i="3"/>
  <c r="K569" i="3" s="1"/>
  <c r="M569" i="3" l="1"/>
  <c r="L212" i="3"/>
  <c r="N212" i="3"/>
  <c r="F213" i="3"/>
  <c r="I213" i="3"/>
  <c r="B571" i="3"/>
  <c r="K570" i="3"/>
  <c r="N570" i="3"/>
  <c r="J570" i="3"/>
  <c r="I570" i="3"/>
  <c r="M570" i="3" s="1"/>
  <c r="L570" i="3"/>
  <c r="H570" i="3"/>
  <c r="D570" i="3"/>
  <c r="G213" i="3" l="1"/>
  <c r="C214" i="3" s="1"/>
  <c r="E214" i="3" s="1"/>
  <c r="J213" i="3"/>
  <c r="M213" i="3"/>
  <c r="K213" i="3"/>
  <c r="J571" i="3"/>
  <c r="N571" i="3" s="1"/>
  <c r="M571" i="3"/>
  <c r="I571" i="3"/>
  <c r="H571" i="3"/>
  <c r="D571" i="3"/>
  <c r="B572" i="3"/>
  <c r="K571" i="3"/>
  <c r="L571" i="3" l="1"/>
  <c r="L213" i="3"/>
  <c r="N213" i="3"/>
  <c r="F214" i="3"/>
  <c r="I214" i="3"/>
  <c r="I572" i="3"/>
  <c r="K572" i="3" s="1"/>
  <c r="H572" i="3"/>
  <c r="D572" i="3"/>
  <c r="B573" i="3"/>
  <c r="J572" i="3"/>
  <c r="L572" i="3" s="1"/>
  <c r="N572" i="3" l="1"/>
  <c r="M572" i="3"/>
  <c r="G214" i="3"/>
  <c r="C215" i="3" s="1"/>
  <c r="E215" i="3" s="1"/>
  <c r="J214" i="3"/>
  <c r="K214" i="3"/>
  <c r="M214" i="3"/>
  <c r="L573" i="3"/>
  <c r="H573" i="3"/>
  <c r="D573" i="3"/>
  <c r="B574" i="3"/>
  <c r="J573" i="3"/>
  <c r="N573" i="3" s="1"/>
  <c r="I573" i="3"/>
  <c r="K573" i="3" s="1"/>
  <c r="M573" i="3" l="1"/>
  <c r="N214" i="3"/>
  <c r="L214" i="3"/>
  <c r="F215" i="3"/>
  <c r="I215" i="3"/>
  <c r="B575" i="3"/>
  <c r="K574" i="3"/>
  <c r="J574" i="3"/>
  <c r="N574" i="3" s="1"/>
  <c r="M574" i="3"/>
  <c r="I574" i="3"/>
  <c r="L574" i="3"/>
  <c r="H574" i="3"/>
  <c r="D574" i="3"/>
  <c r="M215" i="3" l="1"/>
  <c r="K215" i="3"/>
  <c r="G215" i="3"/>
  <c r="C216" i="3" s="1"/>
  <c r="E216" i="3" s="1"/>
  <c r="J215" i="3"/>
  <c r="J575" i="3"/>
  <c r="N575" i="3" s="1"/>
  <c r="M575" i="3"/>
  <c r="I575" i="3"/>
  <c r="H575" i="3"/>
  <c r="D575" i="3"/>
  <c r="B576" i="3"/>
  <c r="K575" i="3"/>
  <c r="L575" i="3" l="1"/>
  <c r="N215" i="3"/>
  <c r="L215" i="3"/>
  <c r="F216" i="3"/>
  <c r="I216" i="3"/>
  <c r="I576" i="3"/>
  <c r="M576" i="3" s="1"/>
  <c r="H576" i="3"/>
  <c r="D576" i="3"/>
  <c r="B577" i="3"/>
  <c r="J576" i="3"/>
  <c r="L576" i="3" s="1"/>
  <c r="K576" i="3" l="1"/>
  <c r="N576" i="3"/>
  <c r="M216" i="3"/>
  <c r="K216" i="3"/>
  <c r="G216" i="3"/>
  <c r="C217" i="3" s="1"/>
  <c r="J216" i="3"/>
  <c r="L577" i="3"/>
  <c r="H577" i="3"/>
  <c r="D577" i="3"/>
  <c r="B578" i="3"/>
  <c r="J577" i="3"/>
  <c r="N577" i="3" s="1"/>
  <c r="I577" i="3"/>
  <c r="M577" i="3" s="1"/>
  <c r="K577" i="3" l="1"/>
  <c r="N216" i="3"/>
  <c r="L216" i="3"/>
  <c r="E217" i="3"/>
  <c r="B579" i="3"/>
  <c r="K578" i="3"/>
  <c r="N578" i="3"/>
  <c r="J578" i="3"/>
  <c r="I578" i="3"/>
  <c r="M578" i="3" s="1"/>
  <c r="L578" i="3"/>
  <c r="H578" i="3"/>
  <c r="D578" i="3"/>
  <c r="F217" i="3" l="1"/>
  <c r="I217" i="3"/>
  <c r="J579" i="3"/>
  <c r="L579" i="3" s="1"/>
  <c r="I579" i="3"/>
  <c r="K579" i="3" s="1"/>
  <c r="H579" i="3"/>
  <c r="D579" i="3"/>
  <c r="B580" i="3"/>
  <c r="M579" i="3" l="1"/>
  <c r="N579" i="3"/>
  <c r="J217" i="3"/>
  <c r="G217" i="3"/>
  <c r="C218" i="3" s="1"/>
  <c r="E218" i="3" s="1"/>
  <c r="M217" i="3"/>
  <c r="K217" i="3"/>
  <c r="I580" i="3"/>
  <c r="M580" i="3" s="1"/>
  <c r="H580" i="3"/>
  <c r="D580" i="3"/>
  <c r="B581" i="3"/>
  <c r="J580" i="3"/>
  <c r="L580" i="3" s="1"/>
  <c r="K580" i="3" l="1"/>
  <c r="N580" i="3"/>
  <c r="N217" i="3"/>
  <c r="L217" i="3"/>
  <c r="F218" i="3"/>
  <c r="I218" i="3"/>
  <c r="L581" i="3"/>
  <c r="H581" i="3"/>
  <c r="D581" i="3"/>
  <c r="B582" i="3"/>
  <c r="J581" i="3"/>
  <c r="N581" i="3" s="1"/>
  <c r="I581" i="3"/>
  <c r="K581" i="3" s="1"/>
  <c r="M581" i="3" l="1"/>
  <c r="K218" i="3"/>
  <c r="M218" i="3"/>
  <c r="G218" i="3"/>
  <c r="C219" i="3" s="1"/>
  <c r="E219" i="3" s="1"/>
  <c r="J218" i="3"/>
  <c r="B583" i="3"/>
  <c r="K582" i="3"/>
  <c r="N582" i="3"/>
  <c r="J582" i="3"/>
  <c r="I582" i="3"/>
  <c r="M582" i="3" s="1"/>
  <c r="L582" i="3"/>
  <c r="H582" i="3"/>
  <c r="D582" i="3"/>
  <c r="L218" i="3" l="1"/>
  <c r="N218" i="3"/>
  <c r="F219" i="3"/>
  <c r="I219" i="3"/>
  <c r="J583" i="3"/>
  <c r="N583" i="3" s="1"/>
  <c r="M583" i="3"/>
  <c r="I583" i="3"/>
  <c r="H583" i="3"/>
  <c r="D583" i="3"/>
  <c r="B584" i="3"/>
  <c r="K583" i="3"/>
  <c r="L583" i="3" l="1"/>
  <c r="G219" i="3"/>
  <c r="C220" i="3" s="1"/>
  <c r="E220" i="3" s="1"/>
  <c r="J219" i="3"/>
  <c r="K219" i="3"/>
  <c r="M219" i="3"/>
  <c r="I584" i="3"/>
  <c r="M584" i="3" s="1"/>
  <c r="H584" i="3"/>
  <c r="D584" i="3"/>
  <c r="B585" i="3"/>
  <c r="J584" i="3"/>
  <c r="L584" i="3" s="1"/>
  <c r="K584" i="3" l="1"/>
  <c r="N584" i="3"/>
  <c r="N219" i="3"/>
  <c r="L219" i="3"/>
  <c r="F220" i="3"/>
  <c r="I220" i="3"/>
  <c r="L585" i="3"/>
  <c r="H585" i="3"/>
  <c r="D585" i="3"/>
  <c r="B586" i="3"/>
  <c r="J585" i="3"/>
  <c r="N585" i="3" s="1"/>
  <c r="I585" i="3"/>
  <c r="K585" i="3" s="1"/>
  <c r="M585" i="3" l="1"/>
  <c r="K220" i="3"/>
  <c r="M220" i="3"/>
  <c r="G220" i="3"/>
  <c r="C221" i="3" s="1"/>
  <c r="J220" i="3"/>
  <c r="B587" i="3"/>
  <c r="K586" i="3"/>
  <c r="J586" i="3"/>
  <c r="N586" i="3" s="1"/>
  <c r="I586" i="3"/>
  <c r="M586" i="3" s="1"/>
  <c r="L586" i="3"/>
  <c r="H586" i="3"/>
  <c r="D586" i="3"/>
  <c r="L220" i="3" l="1"/>
  <c r="N220" i="3"/>
  <c r="E221" i="3"/>
  <c r="J587" i="3"/>
  <c r="L587" i="3" s="1"/>
  <c r="I587" i="3"/>
  <c r="M587" i="3" s="1"/>
  <c r="H587" i="3"/>
  <c r="D587" i="3"/>
  <c r="B588" i="3"/>
  <c r="K587" i="3" l="1"/>
  <c r="N587" i="3"/>
  <c r="F221" i="3"/>
  <c r="I221" i="3"/>
  <c r="I588" i="3"/>
  <c r="M588" i="3" s="1"/>
  <c r="H588" i="3"/>
  <c r="D588" i="3"/>
  <c r="B589" i="3"/>
  <c r="J588" i="3"/>
  <c r="L588" i="3" s="1"/>
  <c r="N588" i="3" l="1"/>
  <c r="K588" i="3"/>
  <c r="K221" i="3"/>
  <c r="M221" i="3"/>
  <c r="J221" i="3"/>
  <c r="G221" i="3"/>
  <c r="C222" i="3" s="1"/>
  <c r="E222" i="3" s="1"/>
  <c r="L589" i="3"/>
  <c r="H589" i="3"/>
  <c r="D589" i="3"/>
  <c r="B590" i="3"/>
  <c r="J589" i="3"/>
  <c r="N589" i="3" s="1"/>
  <c r="I589" i="3"/>
  <c r="K589" i="3" s="1"/>
  <c r="M589" i="3" l="1"/>
  <c r="F222" i="3"/>
  <c r="I222" i="3"/>
  <c r="L221" i="3"/>
  <c r="N221" i="3"/>
  <c r="B591" i="3"/>
  <c r="K590" i="3"/>
  <c r="J590" i="3"/>
  <c r="N590" i="3" s="1"/>
  <c r="I590" i="3"/>
  <c r="M590" i="3" s="1"/>
  <c r="L590" i="3"/>
  <c r="H590" i="3"/>
  <c r="D590" i="3"/>
  <c r="M222" i="3" l="1"/>
  <c r="K222" i="3"/>
  <c r="G222" i="3"/>
  <c r="C223" i="3" s="1"/>
  <c r="E223" i="3" s="1"/>
  <c r="J222" i="3"/>
  <c r="J591" i="3"/>
  <c r="L591" i="3" s="1"/>
  <c r="I591" i="3"/>
  <c r="M591" i="3" s="1"/>
  <c r="H591" i="3"/>
  <c r="D591" i="3"/>
  <c r="B592" i="3"/>
  <c r="K591" i="3" l="1"/>
  <c r="N591" i="3"/>
  <c r="N222" i="3"/>
  <c r="L222" i="3"/>
  <c r="F223" i="3"/>
  <c r="I223" i="3"/>
  <c r="M592" i="3"/>
  <c r="I592" i="3"/>
  <c r="L592" i="3"/>
  <c r="H592" i="3"/>
  <c r="D592" i="3"/>
  <c r="B593" i="3"/>
  <c r="K592" i="3"/>
  <c r="N592" i="3"/>
  <c r="J592" i="3"/>
  <c r="K223" i="3" l="1"/>
  <c r="M223" i="3"/>
  <c r="G223" i="3"/>
  <c r="C224" i="3" s="1"/>
  <c r="E224" i="3" s="1"/>
  <c r="J223" i="3"/>
  <c r="L593" i="3"/>
  <c r="H593" i="3"/>
  <c r="D593" i="3"/>
  <c r="B594" i="3"/>
  <c r="J593" i="3"/>
  <c r="N593" i="3" s="1"/>
  <c r="I593" i="3"/>
  <c r="K593" i="3" s="1"/>
  <c r="M593" i="3" l="1"/>
  <c r="L223" i="3"/>
  <c r="N223" i="3"/>
  <c r="F224" i="3"/>
  <c r="I224" i="3"/>
  <c r="B595" i="3"/>
  <c r="K594" i="3"/>
  <c r="J594" i="3"/>
  <c r="N594" i="3" s="1"/>
  <c r="I594" i="3"/>
  <c r="M594" i="3" s="1"/>
  <c r="L594" i="3"/>
  <c r="H594" i="3"/>
  <c r="D594" i="3"/>
  <c r="M224" i="3" l="1"/>
  <c r="K224" i="3"/>
  <c r="G224" i="3"/>
  <c r="C225" i="3" s="1"/>
  <c r="J224" i="3"/>
  <c r="J595" i="3"/>
  <c r="N595" i="3" s="1"/>
  <c r="I595" i="3"/>
  <c r="M595" i="3" s="1"/>
  <c r="H595" i="3"/>
  <c r="D595" i="3"/>
  <c r="B596" i="3"/>
  <c r="K595" i="3" l="1"/>
  <c r="L595" i="3"/>
  <c r="L224" i="3"/>
  <c r="N224" i="3"/>
  <c r="E225" i="3"/>
  <c r="I596" i="3"/>
  <c r="K596" i="3" s="1"/>
  <c r="H596" i="3"/>
  <c r="D596" i="3"/>
  <c r="B597" i="3"/>
  <c r="J596" i="3"/>
  <c r="L596" i="3" s="1"/>
  <c r="M596" i="3" l="1"/>
  <c r="N596" i="3"/>
  <c r="F225" i="3"/>
  <c r="I225" i="3"/>
  <c r="L597" i="3"/>
  <c r="H597" i="3"/>
  <c r="D597" i="3"/>
  <c r="B598" i="3"/>
  <c r="J597" i="3"/>
  <c r="N597" i="3" s="1"/>
  <c r="I597" i="3"/>
  <c r="K597" i="3" s="1"/>
  <c r="M597" i="3" l="1"/>
  <c r="K225" i="3"/>
  <c r="M225" i="3"/>
  <c r="J225" i="3"/>
  <c r="G225" i="3"/>
  <c r="C226" i="3" s="1"/>
  <c r="E226" i="3" s="1"/>
  <c r="B599" i="3"/>
  <c r="K598" i="3"/>
  <c r="J598" i="3"/>
  <c r="N598" i="3" s="1"/>
  <c r="I598" i="3"/>
  <c r="M598" i="3" s="1"/>
  <c r="L598" i="3"/>
  <c r="H598" i="3"/>
  <c r="D598" i="3"/>
  <c r="L225" i="3" l="1"/>
  <c r="N225" i="3"/>
  <c r="F226" i="3"/>
  <c r="I226" i="3"/>
  <c r="J599" i="3"/>
  <c r="L599" i="3" s="1"/>
  <c r="M599" i="3"/>
  <c r="I599" i="3"/>
  <c r="H599" i="3"/>
  <c r="D599" i="3"/>
  <c r="B600" i="3"/>
  <c r="K599" i="3"/>
  <c r="N599" i="3" l="1"/>
  <c r="M226" i="3"/>
  <c r="K226" i="3"/>
  <c r="G226" i="3"/>
  <c r="C227" i="3" s="1"/>
  <c r="E227" i="3" s="1"/>
  <c r="J226" i="3"/>
  <c r="I600" i="3"/>
  <c r="K600" i="3" s="1"/>
  <c r="H600" i="3"/>
  <c r="D600" i="3"/>
  <c r="B601" i="3"/>
  <c r="J600" i="3"/>
  <c r="L600" i="3" s="1"/>
  <c r="N600" i="3" l="1"/>
  <c r="M600" i="3"/>
  <c r="N226" i="3"/>
  <c r="L226" i="3"/>
  <c r="F227" i="3"/>
  <c r="I227" i="3"/>
  <c r="L601" i="3"/>
  <c r="H601" i="3"/>
  <c r="D601" i="3"/>
  <c r="B602" i="3"/>
  <c r="J601" i="3"/>
  <c r="N601" i="3" s="1"/>
  <c r="I601" i="3"/>
  <c r="M601" i="3" s="1"/>
  <c r="K601" i="3" l="1"/>
  <c r="M227" i="3"/>
  <c r="K227" i="3"/>
  <c r="G227" i="3"/>
  <c r="C228" i="3" s="1"/>
  <c r="E228" i="3" s="1"/>
  <c r="J227" i="3"/>
  <c r="B603" i="3"/>
  <c r="K602" i="3"/>
  <c r="N602" i="3"/>
  <c r="J602" i="3"/>
  <c r="I602" i="3"/>
  <c r="M602" i="3" s="1"/>
  <c r="L602" i="3"/>
  <c r="H602" i="3"/>
  <c r="D602" i="3"/>
  <c r="N227" i="3" l="1"/>
  <c r="L227" i="3"/>
  <c r="F228" i="3"/>
  <c r="I228" i="3"/>
  <c r="J603" i="3"/>
  <c r="L603" i="3" s="1"/>
  <c r="M603" i="3"/>
  <c r="I603" i="3"/>
  <c r="H603" i="3"/>
  <c r="D603" i="3"/>
  <c r="B604" i="3"/>
  <c r="K603" i="3"/>
  <c r="N603" i="3" l="1"/>
  <c r="G228" i="3"/>
  <c r="C229" i="3" s="1"/>
  <c r="J228" i="3"/>
  <c r="M228" i="3"/>
  <c r="K228" i="3"/>
  <c r="I604" i="3"/>
  <c r="M604" i="3" s="1"/>
  <c r="H604" i="3"/>
  <c r="D604" i="3"/>
  <c r="B605" i="3"/>
  <c r="J604" i="3"/>
  <c r="L604" i="3" s="1"/>
  <c r="K604" i="3" l="1"/>
  <c r="N604" i="3"/>
  <c r="E229" i="3"/>
  <c r="L228" i="3"/>
  <c r="N228" i="3"/>
  <c r="L605" i="3"/>
  <c r="H605" i="3"/>
  <c r="D605" i="3"/>
  <c r="B606" i="3"/>
  <c r="J605" i="3"/>
  <c r="N605" i="3" s="1"/>
  <c r="I605" i="3"/>
  <c r="M605" i="3" s="1"/>
  <c r="K605" i="3" l="1"/>
  <c r="F229" i="3"/>
  <c r="I229" i="3"/>
  <c r="B607" i="3"/>
  <c r="K606" i="3"/>
  <c r="J606" i="3"/>
  <c r="L606" i="3" s="1"/>
  <c r="I606" i="3"/>
  <c r="M606" i="3" s="1"/>
  <c r="H606" i="3"/>
  <c r="D606" i="3"/>
  <c r="N606" i="3" l="1"/>
  <c r="J229" i="3"/>
  <c r="G229" i="3"/>
  <c r="C230" i="3" s="1"/>
  <c r="E230" i="3" s="1"/>
  <c r="K229" i="3"/>
  <c r="M229" i="3"/>
  <c r="J607" i="3"/>
  <c r="L607" i="3" s="1"/>
  <c r="M607" i="3"/>
  <c r="I607" i="3"/>
  <c r="H607" i="3"/>
  <c r="D607" i="3"/>
  <c r="B608" i="3"/>
  <c r="K607" i="3"/>
  <c r="N607" i="3" l="1"/>
  <c r="F230" i="3"/>
  <c r="I230" i="3"/>
  <c r="N229" i="3"/>
  <c r="L229" i="3"/>
  <c r="I608" i="3"/>
  <c r="M608" i="3" s="1"/>
  <c r="H608" i="3"/>
  <c r="D608" i="3"/>
  <c r="B609" i="3"/>
  <c r="J608" i="3"/>
  <c r="L608" i="3" s="1"/>
  <c r="N608" i="3" l="1"/>
  <c r="K608" i="3"/>
  <c r="K230" i="3"/>
  <c r="M230" i="3"/>
  <c r="G230" i="3"/>
  <c r="C231" i="3" s="1"/>
  <c r="E231" i="3" s="1"/>
  <c r="J230" i="3"/>
  <c r="L609" i="3"/>
  <c r="H609" i="3"/>
  <c r="D609" i="3"/>
  <c r="B610" i="3"/>
  <c r="J609" i="3"/>
  <c r="N609" i="3" s="1"/>
  <c r="I609" i="3"/>
  <c r="K609" i="3" s="1"/>
  <c r="M609" i="3" l="1"/>
  <c r="L230" i="3"/>
  <c r="N230" i="3"/>
  <c r="F231" i="3"/>
  <c r="I231" i="3"/>
  <c r="B611" i="3"/>
  <c r="K610" i="3"/>
  <c r="J610" i="3"/>
  <c r="N610" i="3" s="1"/>
  <c r="I610" i="3"/>
  <c r="M610" i="3" s="1"/>
  <c r="L610" i="3"/>
  <c r="H610" i="3"/>
  <c r="D610" i="3"/>
  <c r="K231" i="3" l="1"/>
  <c r="M231" i="3"/>
  <c r="G231" i="3"/>
  <c r="C232" i="3" s="1"/>
  <c r="E232" i="3" s="1"/>
  <c r="J231" i="3"/>
  <c r="J611" i="3"/>
  <c r="L611" i="3" s="1"/>
  <c r="M611" i="3"/>
  <c r="I611" i="3"/>
  <c r="H611" i="3"/>
  <c r="D611" i="3"/>
  <c r="B612" i="3"/>
  <c r="K611" i="3"/>
  <c r="N611" i="3" l="1"/>
  <c r="N231" i="3"/>
  <c r="L231" i="3"/>
  <c r="F232" i="3"/>
  <c r="I232" i="3"/>
  <c r="I612" i="3"/>
  <c r="M612" i="3" s="1"/>
  <c r="H612" i="3"/>
  <c r="D612" i="3"/>
  <c r="B613" i="3"/>
  <c r="J612" i="3"/>
  <c r="L612" i="3" s="1"/>
  <c r="K612" i="3" l="1"/>
  <c r="N612" i="3"/>
  <c r="M232" i="3"/>
  <c r="K232" i="3"/>
  <c r="G232" i="3"/>
  <c r="C233" i="3" s="1"/>
  <c r="J232" i="3"/>
  <c r="H613" i="3"/>
  <c r="D613" i="3"/>
  <c r="B614" i="3"/>
  <c r="J613" i="3"/>
  <c r="N613" i="3" s="1"/>
  <c r="I613" i="3"/>
  <c r="K613" i="3" s="1"/>
  <c r="L613" i="3" l="1"/>
  <c r="M613" i="3"/>
  <c r="L232" i="3"/>
  <c r="N232" i="3"/>
  <c r="E233" i="3"/>
  <c r="B615" i="3"/>
  <c r="K614" i="3"/>
  <c r="J614" i="3"/>
  <c r="N614" i="3" s="1"/>
  <c r="I614" i="3"/>
  <c r="M614" i="3" s="1"/>
  <c r="L614" i="3"/>
  <c r="H614" i="3"/>
  <c r="D614" i="3"/>
  <c r="F233" i="3" l="1"/>
  <c r="I233" i="3"/>
  <c r="N615" i="3"/>
  <c r="J615" i="3"/>
  <c r="L615" i="3" s="1"/>
  <c r="M615" i="3"/>
  <c r="I615" i="3"/>
  <c r="K615" i="3" s="1"/>
  <c r="H615" i="3"/>
  <c r="D615" i="3"/>
  <c r="B616" i="3"/>
  <c r="M233" i="3" l="1"/>
  <c r="K233" i="3"/>
  <c r="J233" i="3"/>
  <c r="G233" i="3"/>
  <c r="C234" i="3" s="1"/>
  <c r="E234" i="3" s="1"/>
  <c r="I616" i="3"/>
  <c r="M616" i="3" s="1"/>
  <c r="L616" i="3"/>
  <c r="H616" i="3"/>
  <c r="D616" i="3"/>
  <c r="B617" i="3"/>
  <c r="J616" i="3"/>
  <c r="N616" i="3" s="1"/>
  <c r="K616" i="3" l="1"/>
  <c r="F234" i="3"/>
  <c r="I234" i="3"/>
  <c r="L233" i="3"/>
  <c r="N233" i="3"/>
  <c r="L617" i="3"/>
  <c r="H617" i="3"/>
  <c r="D617" i="3"/>
  <c r="B618" i="3"/>
  <c r="J617" i="3"/>
  <c r="N617" i="3" s="1"/>
  <c r="I617" i="3"/>
  <c r="M617" i="3" s="1"/>
  <c r="K617" i="3" l="1"/>
  <c r="M234" i="3"/>
  <c r="K234" i="3"/>
  <c r="G234" i="3"/>
  <c r="C235" i="3" s="1"/>
  <c r="J234" i="3"/>
  <c r="B619" i="3"/>
  <c r="K618" i="3"/>
  <c r="N618" i="3"/>
  <c r="J618" i="3"/>
  <c r="I618" i="3"/>
  <c r="M618" i="3" s="1"/>
  <c r="L618" i="3"/>
  <c r="H618" i="3"/>
  <c r="D618" i="3"/>
  <c r="N234" i="3" l="1"/>
  <c r="L234" i="3"/>
  <c r="E235" i="3"/>
  <c r="J619" i="3"/>
  <c r="L619" i="3" s="1"/>
  <c r="I619" i="3"/>
  <c r="K619" i="3" s="1"/>
  <c r="H619" i="3"/>
  <c r="D619" i="3"/>
  <c r="B620" i="3"/>
  <c r="N619" i="3" l="1"/>
  <c r="M619" i="3"/>
  <c r="F235" i="3"/>
  <c r="I235" i="3"/>
  <c r="I620" i="3"/>
  <c r="K620" i="3" s="1"/>
  <c r="L620" i="3"/>
  <c r="H620" i="3"/>
  <c r="D620" i="3"/>
  <c r="B621" i="3"/>
  <c r="J620" i="3"/>
  <c r="N620" i="3" s="1"/>
  <c r="M620" i="3" l="1"/>
  <c r="K235" i="3"/>
  <c r="M235" i="3"/>
  <c r="J235" i="3"/>
  <c r="G235" i="3"/>
  <c r="C236" i="3" s="1"/>
  <c r="E236" i="3" s="1"/>
  <c r="L621" i="3"/>
  <c r="H621" i="3"/>
  <c r="D621" i="3"/>
  <c r="B622" i="3"/>
  <c r="J621" i="3"/>
  <c r="N621" i="3" s="1"/>
  <c r="I621" i="3"/>
  <c r="M621" i="3" s="1"/>
  <c r="K621" i="3" l="1"/>
  <c r="F236" i="3"/>
  <c r="I236" i="3"/>
  <c r="L235" i="3"/>
  <c r="N235" i="3"/>
  <c r="B623" i="3"/>
  <c r="K622" i="3"/>
  <c r="N622" i="3"/>
  <c r="J622" i="3"/>
  <c r="I622" i="3"/>
  <c r="M622" i="3" s="1"/>
  <c r="L622" i="3"/>
  <c r="H622" i="3"/>
  <c r="D622" i="3"/>
  <c r="M236" i="3" l="1"/>
  <c r="K236" i="3"/>
  <c r="G236" i="3"/>
  <c r="C237" i="3" s="1"/>
  <c r="J236" i="3"/>
  <c r="J623" i="3"/>
  <c r="N623" i="3" s="1"/>
  <c r="M623" i="3"/>
  <c r="I623" i="3"/>
  <c r="H623" i="3"/>
  <c r="D623" i="3"/>
  <c r="B624" i="3"/>
  <c r="K623" i="3"/>
  <c r="L623" i="3" l="1"/>
  <c r="L236" i="3"/>
  <c r="N236" i="3"/>
  <c r="E237" i="3"/>
  <c r="I624" i="3"/>
  <c r="K624" i="3" s="1"/>
  <c r="L624" i="3"/>
  <c r="H624" i="3"/>
  <c r="D624" i="3"/>
  <c r="B625" i="3"/>
  <c r="J624" i="3"/>
  <c r="N624" i="3" s="1"/>
  <c r="M624" i="3" l="1"/>
  <c r="F237" i="3"/>
  <c r="I237" i="3"/>
  <c r="L625" i="3"/>
  <c r="H625" i="3"/>
  <c r="D625" i="3"/>
  <c r="B626" i="3"/>
  <c r="K625" i="3"/>
  <c r="J625" i="3"/>
  <c r="N625" i="3" s="1"/>
  <c r="I625" i="3"/>
  <c r="M625" i="3" s="1"/>
  <c r="J237" i="3" l="1"/>
  <c r="G237" i="3"/>
  <c r="C238" i="3" s="1"/>
  <c r="E238" i="3" s="1"/>
  <c r="M237" i="3"/>
  <c r="K237" i="3"/>
  <c r="B627" i="3"/>
  <c r="K626" i="3"/>
  <c r="N626" i="3"/>
  <c r="J626" i="3"/>
  <c r="I626" i="3"/>
  <c r="M626" i="3" s="1"/>
  <c r="L626" i="3"/>
  <c r="H626" i="3"/>
  <c r="D626" i="3"/>
  <c r="F238" i="3" l="1"/>
  <c r="I238" i="3"/>
  <c r="L237" i="3"/>
  <c r="N237" i="3"/>
  <c r="J627" i="3"/>
  <c r="L627" i="3" s="1"/>
  <c r="I627" i="3"/>
  <c r="M627" i="3" s="1"/>
  <c r="H627" i="3"/>
  <c r="D627" i="3"/>
  <c r="B628" i="3"/>
  <c r="K627" i="3" l="1"/>
  <c r="N627" i="3"/>
  <c r="K238" i="3"/>
  <c r="M238" i="3"/>
  <c r="G238" i="3"/>
  <c r="C239" i="3" s="1"/>
  <c r="E239" i="3" s="1"/>
  <c r="J238" i="3"/>
  <c r="M628" i="3"/>
  <c r="I628" i="3"/>
  <c r="L628" i="3"/>
  <c r="H628" i="3"/>
  <c r="D628" i="3"/>
  <c r="B629" i="3"/>
  <c r="K628" i="3"/>
  <c r="N628" i="3"/>
  <c r="J628" i="3"/>
  <c r="F239" i="3" l="1"/>
  <c r="I239" i="3"/>
  <c r="N238" i="3"/>
  <c r="L238" i="3"/>
  <c r="L629" i="3"/>
  <c r="H629" i="3"/>
  <c r="D629" i="3"/>
  <c r="B630" i="3"/>
  <c r="J629" i="3"/>
  <c r="N629" i="3" s="1"/>
  <c r="I629" i="3"/>
  <c r="M629" i="3" s="1"/>
  <c r="K629" i="3" l="1"/>
  <c r="M239" i="3"/>
  <c r="K239" i="3"/>
  <c r="G239" i="3"/>
  <c r="C240" i="3" s="1"/>
  <c r="E240" i="3" s="1"/>
  <c r="J239" i="3"/>
  <c r="B631" i="3"/>
  <c r="K630" i="3"/>
  <c r="J630" i="3"/>
  <c r="N630" i="3" s="1"/>
  <c r="I630" i="3"/>
  <c r="M630" i="3" s="1"/>
  <c r="L630" i="3"/>
  <c r="H630" i="3"/>
  <c r="D630" i="3"/>
  <c r="N239" i="3" l="1"/>
  <c r="L239" i="3"/>
  <c r="F240" i="3"/>
  <c r="I240" i="3"/>
  <c r="J631" i="3"/>
  <c r="L631" i="3" s="1"/>
  <c r="M631" i="3"/>
  <c r="I631" i="3"/>
  <c r="H631" i="3"/>
  <c r="D631" i="3"/>
  <c r="B632" i="3"/>
  <c r="K631" i="3"/>
  <c r="N631" i="3" l="1"/>
  <c r="M240" i="3"/>
  <c r="K240" i="3"/>
  <c r="G240" i="3"/>
  <c r="C241" i="3" s="1"/>
  <c r="J240" i="3"/>
  <c r="I632" i="3"/>
  <c r="K632" i="3" s="1"/>
  <c r="H632" i="3"/>
  <c r="D632" i="3"/>
  <c r="B633" i="3"/>
  <c r="J632" i="3"/>
  <c r="L632" i="3" s="1"/>
  <c r="M632" i="3" l="1"/>
  <c r="N632" i="3"/>
  <c r="L240" i="3"/>
  <c r="N240" i="3"/>
  <c r="E241" i="3"/>
  <c r="L633" i="3"/>
  <c r="H633" i="3"/>
  <c r="D633" i="3"/>
  <c r="B634" i="3"/>
  <c r="J633" i="3"/>
  <c r="N633" i="3" s="1"/>
  <c r="I633" i="3"/>
  <c r="M633" i="3" s="1"/>
  <c r="K633" i="3" l="1"/>
  <c r="F241" i="3"/>
  <c r="I241" i="3"/>
  <c r="B635" i="3"/>
  <c r="K634" i="3"/>
  <c r="J634" i="3"/>
  <c r="L634" i="3" s="1"/>
  <c r="I634" i="3"/>
  <c r="M634" i="3" s="1"/>
  <c r="H634" i="3"/>
  <c r="D634" i="3"/>
  <c r="N634" i="3" l="1"/>
  <c r="K241" i="3"/>
  <c r="M241" i="3"/>
  <c r="J241" i="3"/>
  <c r="G241" i="3"/>
  <c r="C242" i="3" s="1"/>
  <c r="E242" i="3" s="1"/>
  <c r="J635" i="3"/>
  <c r="N635" i="3" s="1"/>
  <c r="M635" i="3"/>
  <c r="I635" i="3"/>
  <c r="H635" i="3"/>
  <c r="D635" i="3"/>
  <c r="B636" i="3"/>
  <c r="K635" i="3"/>
  <c r="L635" i="3" l="1"/>
  <c r="F242" i="3"/>
  <c r="I242" i="3"/>
  <c r="N241" i="3"/>
  <c r="L241" i="3"/>
  <c r="I636" i="3"/>
  <c r="K636" i="3" s="1"/>
  <c r="H636" i="3"/>
  <c r="D636" i="3"/>
  <c r="B637" i="3"/>
  <c r="J636" i="3"/>
  <c r="L636" i="3" s="1"/>
  <c r="M636" i="3" l="1"/>
  <c r="N636" i="3"/>
  <c r="G242" i="3"/>
  <c r="C243" i="3" s="1"/>
  <c r="E243" i="3" s="1"/>
  <c r="J242" i="3"/>
  <c r="K242" i="3"/>
  <c r="M242" i="3"/>
  <c r="L637" i="3"/>
  <c r="H637" i="3"/>
  <c r="D637" i="3"/>
  <c r="B638" i="3"/>
  <c r="J637" i="3"/>
  <c r="N637" i="3" s="1"/>
  <c r="I637" i="3"/>
  <c r="K637" i="3" s="1"/>
  <c r="M637" i="3" l="1"/>
  <c r="N242" i="3"/>
  <c r="L242" i="3"/>
  <c r="F243" i="3"/>
  <c r="I243" i="3"/>
  <c r="B639" i="3"/>
  <c r="K638" i="3"/>
  <c r="J638" i="3"/>
  <c r="N638" i="3" s="1"/>
  <c r="I638" i="3"/>
  <c r="M638" i="3" s="1"/>
  <c r="L638" i="3"/>
  <c r="H638" i="3"/>
  <c r="D638" i="3"/>
  <c r="K243" i="3" l="1"/>
  <c r="M243" i="3"/>
  <c r="G243" i="3"/>
  <c r="C244" i="3" s="1"/>
  <c r="E244" i="3" s="1"/>
  <c r="J243" i="3"/>
  <c r="J639" i="3"/>
  <c r="L639" i="3" s="1"/>
  <c r="M639" i="3"/>
  <c r="I639" i="3"/>
  <c r="H639" i="3"/>
  <c r="D639" i="3"/>
  <c r="B640" i="3"/>
  <c r="K639" i="3"/>
  <c r="N639" i="3" l="1"/>
  <c r="N243" i="3"/>
  <c r="L243" i="3"/>
  <c r="F244" i="3"/>
  <c r="I244" i="3"/>
  <c r="I640" i="3"/>
  <c r="K640" i="3" s="1"/>
  <c r="H640" i="3"/>
  <c r="D640" i="3"/>
  <c r="B641" i="3"/>
  <c r="J640" i="3"/>
  <c r="L640" i="3" s="1"/>
  <c r="N640" i="3" l="1"/>
  <c r="M640" i="3"/>
  <c r="K244" i="3"/>
  <c r="M244" i="3"/>
  <c r="G244" i="3"/>
  <c r="C245" i="3" s="1"/>
  <c r="J244" i="3"/>
  <c r="L641" i="3"/>
  <c r="H641" i="3"/>
  <c r="D641" i="3"/>
  <c r="B642" i="3"/>
  <c r="J641" i="3"/>
  <c r="N641" i="3" s="1"/>
  <c r="I641" i="3"/>
  <c r="M641" i="3" s="1"/>
  <c r="K641" i="3" l="1"/>
  <c r="E245" i="3"/>
  <c r="L244" i="3"/>
  <c r="N244" i="3"/>
  <c r="B643" i="3"/>
  <c r="K642" i="3"/>
  <c r="N642" i="3"/>
  <c r="J642" i="3"/>
  <c r="I642" i="3"/>
  <c r="M642" i="3" s="1"/>
  <c r="L642" i="3"/>
  <c r="H642" i="3"/>
  <c r="D642" i="3"/>
  <c r="F245" i="3" l="1"/>
  <c r="I245" i="3"/>
  <c r="J643" i="3"/>
  <c r="N643" i="3" s="1"/>
  <c r="I643" i="3"/>
  <c r="M643" i="3" s="1"/>
  <c r="L643" i="3"/>
  <c r="H643" i="3"/>
  <c r="D643" i="3"/>
  <c r="B644" i="3"/>
  <c r="K643" i="3" l="1"/>
  <c r="M245" i="3"/>
  <c r="K245" i="3"/>
  <c r="J245" i="3"/>
  <c r="G245" i="3"/>
  <c r="C246" i="3" s="1"/>
  <c r="E246" i="3" s="1"/>
  <c r="I644" i="3"/>
  <c r="M644" i="3" s="1"/>
  <c r="H644" i="3"/>
  <c r="D644" i="3"/>
  <c r="B645" i="3"/>
  <c r="J644" i="3"/>
  <c r="L644" i="3" s="1"/>
  <c r="N644" i="3" l="1"/>
  <c r="K644" i="3"/>
  <c r="L245" i="3"/>
  <c r="N245" i="3"/>
  <c r="F246" i="3"/>
  <c r="I246" i="3"/>
  <c r="L645" i="3"/>
  <c r="H645" i="3"/>
  <c r="D645" i="3"/>
  <c r="B646" i="3"/>
  <c r="K645" i="3"/>
  <c r="J645" i="3"/>
  <c r="N645" i="3" s="1"/>
  <c r="I645" i="3"/>
  <c r="M645" i="3" s="1"/>
  <c r="M246" i="3" l="1"/>
  <c r="K246" i="3"/>
  <c r="G246" i="3"/>
  <c r="C247" i="3" s="1"/>
  <c r="E247" i="3" s="1"/>
  <c r="J246" i="3"/>
  <c r="B647" i="3"/>
  <c r="K646" i="3"/>
  <c r="N646" i="3"/>
  <c r="J646" i="3"/>
  <c r="I646" i="3"/>
  <c r="M646" i="3" s="1"/>
  <c r="L646" i="3"/>
  <c r="H646" i="3"/>
  <c r="D646" i="3"/>
  <c r="L246" i="3" l="1"/>
  <c r="N246" i="3"/>
  <c r="F247" i="3"/>
  <c r="I247" i="3"/>
  <c r="J647" i="3"/>
  <c r="N647" i="3" s="1"/>
  <c r="M647" i="3"/>
  <c r="I647" i="3"/>
  <c r="H647" i="3"/>
  <c r="D647" i="3"/>
  <c r="B648" i="3"/>
  <c r="K647" i="3"/>
  <c r="L647" i="3" l="1"/>
  <c r="M247" i="3"/>
  <c r="K247" i="3"/>
  <c r="G247" i="3"/>
  <c r="C248" i="3" s="1"/>
  <c r="E248" i="3" s="1"/>
  <c r="J247" i="3"/>
  <c r="I648" i="3"/>
  <c r="M648" i="3" s="1"/>
  <c r="H648" i="3"/>
  <c r="D648" i="3"/>
  <c r="B649" i="3"/>
  <c r="J648" i="3"/>
  <c r="L648" i="3" s="1"/>
  <c r="K648" i="3" l="1"/>
  <c r="N648" i="3"/>
  <c r="N247" i="3"/>
  <c r="L247" i="3"/>
  <c r="F248" i="3"/>
  <c r="I248" i="3"/>
  <c r="L649" i="3"/>
  <c r="H649" i="3"/>
  <c r="D649" i="3"/>
  <c r="B650" i="3"/>
  <c r="J649" i="3"/>
  <c r="N649" i="3" s="1"/>
  <c r="I649" i="3"/>
  <c r="K649" i="3" s="1"/>
  <c r="M649" i="3" l="1"/>
  <c r="G248" i="3"/>
  <c r="C249" i="3" s="1"/>
  <c r="J248" i="3"/>
  <c r="M248" i="3"/>
  <c r="K248" i="3"/>
  <c r="B651" i="3"/>
  <c r="K650" i="3"/>
  <c r="J650" i="3"/>
  <c r="N650" i="3" s="1"/>
  <c r="I650" i="3"/>
  <c r="M650" i="3" s="1"/>
  <c r="L650" i="3"/>
  <c r="H650" i="3"/>
  <c r="D650" i="3"/>
  <c r="E249" i="3" l="1"/>
  <c r="N248" i="3"/>
  <c r="L248" i="3"/>
  <c r="J651" i="3"/>
  <c r="L651" i="3" s="1"/>
  <c r="I651" i="3"/>
  <c r="K651" i="3" s="1"/>
  <c r="H651" i="3"/>
  <c r="D651" i="3"/>
  <c r="B652" i="3"/>
  <c r="M651" i="3" l="1"/>
  <c r="N651" i="3"/>
  <c r="F249" i="3"/>
  <c r="I249" i="3"/>
  <c r="I652" i="3"/>
  <c r="M652" i="3" s="1"/>
  <c r="L652" i="3"/>
  <c r="H652" i="3"/>
  <c r="D652" i="3"/>
  <c r="B653" i="3"/>
  <c r="J652" i="3"/>
  <c r="N652" i="3" s="1"/>
  <c r="K652" i="3" l="1"/>
  <c r="K249" i="3"/>
  <c r="M249" i="3"/>
  <c r="J249" i="3"/>
  <c r="G249" i="3"/>
  <c r="C250" i="3" s="1"/>
  <c r="E250" i="3" s="1"/>
  <c r="L653" i="3"/>
  <c r="H653" i="3"/>
  <c r="D653" i="3"/>
  <c r="B654" i="3"/>
  <c r="J653" i="3"/>
  <c r="N653" i="3" s="1"/>
  <c r="I653" i="3"/>
  <c r="K653" i="3" s="1"/>
  <c r="M653" i="3" l="1"/>
  <c r="L249" i="3"/>
  <c r="N249" i="3"/>
  <c r="F250" i="3"/>
  <c r="I250" i="3"/>
  <c r="B655" i="3"/>
  <c r="K654" i="3"/>
  <c r="J654" i="3"/>
  <c r="N654" i="3" s="1"/>
  <c r="I654" i="3"/>
  <c r="M654" i="3" s="1"/>
  <c r="L654" i="3"/>
  <c r="H654" i="3"/>
  <c r="D654" i="3"/>
  <c r="K250" i="3" l="1"/>
  <c r="M250" i="3"/>
  <c r="G250" i="3"/>
  <c r="C251" i="3" s="1"/>
  <c r="E251" i="3" s="1"/>
  <c r="J250" i="3"/>
  <c r="J655" i="3"/>
  <c r="L655" i="3" s="1"/>
  <c r="I655" i="3"/>
  <c r="K655" i="3" s="1"/>
  <c r="H655" i="3"/>
  <c r="D655" i="3"/>
  <c r="B656" i="3"/>
  <c r="N655" i="3" l="1"/>
  <c r="M655" i="3"/>
  <c r="F251" i="3"/>
  <c r="I251" i="3"/>
  <c r="N250" i="3"/>
  <c r="L250" i="3"/>
  <c r="M656" i="3"/>
  <c r="I656" i="3"/>
  <c r="L656" i="3"/>
  <c r="H656" i="3"/>
  <c r="D656" i="3"/>
  <c r="B657" i="3"/>
  <c r="K656" i="3"/>
  <c r="N656" i="3"/>
  <c r="J656" i="3"/>
  <c r="G251" i="3" l="1"/>
  <c r="C252" i="3" s="1"/>
  <c r="E252" i="3" s="1"/>
  <c r="J251" i="3"/>
  <c r="M251" i="3"/>
  <c r="K251" i="3"/>
  <c r="H657" i="3"/>
  <c r="D657" i="3"/>
  <c r="B658" i="3"/>
  <c r="J657" i="3"/>
  <c r="N657" i="3" s="1"/>
  <c r="I657" i="3"/>
  <c r="K657" i="3" s="1"/>
  <c r="L657" i="3" l="1"/>
  <c r="M657" i="3"/>
  <c r="N251" i="3"/>
  <c r="L251" i="3"/>
  <c r="F252" i="3"/>
  <c r="I252" i="3"/>
  <c r="B659" i="3"/>
  <c r="J658" i="3"/>
  <c r="N658" i="3" s="1"/>
  <c r="I658" i="3"/>
  <c r="K658" i="3" s="1"/>
  <c r="L658" i="3"/>
  <c r="H658" i="3"/>
  <c r="D658" i="3"/>
  <c r="M658" i="3" l="1"/>
  <c r="M252" i="3"/>
  <c r="K252" i="3"/>
  <c r="G252" i="3"/>
  <c r="C253" i="3" s="1"/>
  <c r="J252" i="3"/>
  <c r="J659" i="3"/>
  <c r="L659" i="3" s="1"/>
  <c r="I659" i="3"/>
  <c r="M659" i="3" s="1"/>
  <c r="H659" i="3"/>
  <c r="D659" i="3"/>
  <c r="B660" i="3"/>
  <c r="K659" i="3"/>
  <c r="N659" i="3" l="1"/>
  <c r="E253" i="3"/>
  <c r="N252" i="3"/>
  <c r="L252" i="3"/>
  <c r="I660" i="3"/>
  <c r="M660" i="3" s="1"/>
  <c r="H660" i="3"/>
  <c r="D660" i="3"/>
  <c r="B661" i="3"/>
  <c r="J660" i="3"/>
  <c r="L660" i="3" s="1"/>
  <c r="N660" i="3" l="1"/>
  <c r="K660" i="3"/>
  <c r="F253" i="3"/>
  <c r="I253" i="3"/>
  <c r="L661" i="3"/>
  <c r="H661" i="3"/>
  <c r="D661" i="3"/>
  <c r="B662" i="3"/>
  <c r="J661" i="3"/>
  <c r="N661" i="3" s="1"/>
  <c r="I661" i="3"/>
  <c r="K661" i="3" s="1"/>
  <c r="M661" i="3" l="1"/>
  <c r="K253" i="3"/>
  <c r="M253" i="3"/>
  <c r="J253" i="3"/>
  <c r="G253" i="3"/>
  <c r="C254" i="3" s="1"/>
  <c r="E254" i="3" s="1"/>
  <c r="B663" i="3"/>
  <c r="K662" i="3"/>
  <c r="J662" i="3"/>
  <c r="N662" i="3" s="1"/>
  <c r="I662" i="3"/>
  <c r="M662" i="3" s="1"/>
  <c r="L662" i="3"/>
  <c r="H662" i="3"/>
  <c r="D662" i="3"/>
  <c r="F254" i="3" l="1"/>
  <c r="I254" i="3"/>
  <c r="N253" i="3"/>
  <c r="L253" i="3"/>
  <c r="J663" i="3"/>
  <c r="L663" i="3" s="1"/>
  <c r="M663" i="3"/>
  <c r="I663" i="3"/>
  <c r="H663" i="3"/>
  <c r="D663" i="3"/>
  <c r="B664" i="3"/>
  <c r="K663" i="3"/>
  <c r="N663" i="3" l="1"/>
  <c r="K254" i="3"/>
  <c r="M254" i="3"/>
  <c r="G254" i="3"/>
  <c r="C255" i="3" s="1"/>
  <c r="E255" i="3" s="1"/>
  <c r="J254" i="3"/>
  <c r="I664" i="3"/>
  <c r="K664" i="3" s="1"/>
  <c r="H664" i="3"/>
  <c r="D664" i="3"/>
  <c r="B665" i="3"/>
  <c r="J664" i="3"/>
  <c r="L664" i="3" s="1"/>
  <c r="M664" i="3" l="1"/>
  <c r="N664" i="3"/>
  <c r="N254" i="3"/>
  <c r="L254" i="3"/>
  <c r="F255" i="3"/>
  <c r="I255" i="3"/>
  <c r="L665" i="3"/>
  <c r="H665" i="3"/>
  <c r="D665" i="3"/>
  <c r="B666" i="3"/>
  <c r="J665" i="3"/>
  <c r="N665" i="3" s="1"/>
  <c r="I665" i="3"/>
  <c r="M665" i="3" s="1"/>
  <c r="K665" i="3" l="1"/>
  <c r="K255" i="3"/>
  <c r="M255" i="3"/>
  <c r="G255" i="3"/>
  <c r="C256" i="3" s="1"/>
  <c r="E256" i="3" s="1"/>
  <c r="J255" i="3"/>
  <c r="B667" i="3"/>
  <c r="K666" i="3"/>
  <c r="J666" i="3"/>
  <c r="N666" i="3" s="1"/>
  <c r="I666" i="3"/>
  <c r="M666" i="3" s="1"/>
  <c r="L666" i="3"/>
  <c r="H666" i="3"/>
  <c r="D666" i="3"/>
  <c r="N255" i="3" l="1"/>
  <c r="L255" i="3"/>
  <c r="F256" i="3"/>
  <c r="I256" i="3"/>
  <c r="J667" i="3"/>
  <c r="L667" i="3" s="1"/>
  <c r="M667" i="3"/>
  <c r="I667" i="3"/>
  <c r="H667" i="3"/>
  <c r="D667" i="3"/>
  <c r="B668" i="3"/>
  <c r="K667" i="3"/>
  <c r="N667" i="3" l="1"/>
  <c r="K256" i="3"/>
  <c r="M256" i="3"/>
  <c r="G256" i="3"/>
  <c r="C257" i="3" s="1"/>
  <c r="J256" i="3"/>
  <c r="I668" i="3"/>
  <c r="M668" i="3" s="1"/>
  <c r="H668" i="3"/>
  <c r="D668" i="3"/>
  <c r="B669" i="3"/>
  <c r="J668" i="3"/>
  <c r="L668" i="3" s="1"/>
  <c r="N668" i="3" l="1"/>
  <c r="K668" i="3"/>
  <c r="N256" i="3"/>
  <c r="L256" i="3"/>
  <c r="E257" i="3"/>
  <c r="L669" i="3"/>
  <c r="H669" i="3"/>
  <c r="D669" i="3"/>
  <c r="B670" i="3"/>
  <c r="J669" i="3"/>
  <c r="N669" i="3" s="1"/>
  <c r="I669" i="3"/>
  <c r="K669" i="3" s="1"/>
  <c r="M669" i="3" l="1"/>
  <c r="F257" i="3"/>
  <c r="I257" i="3"/>
  <c r="B671" i="3"/>
  <c r="K670" i="3"/>
  <c r="J670" i="3"/>
  <c r="L670" i="3" s="1"/>
  <c r="I670" i="3"/>
  <c r="M670" i="3" s="1"/>
  <c r="H670" i="3"/>
  <c r="D670" i="3"/>
  <c r="N670" i="3" l="1"/>
  <c r="M257" i="3"/>
  <c r="K257" i="3"/>
  <c r="J257" i="3"/>
  <c r="G257" i="3"/>
  <c r="C258" i="3" s="1"/>
  <c r="E258" i="3" s="1"/>
  <c r="J671" i="3"/>
  <c r="L671" i="3" s="1"/>
  <c r="I671" i="3"/>
  <c r="M671" i="3" s="1"/>
  <c r="H671" i="3"/>
  <c r="D671" i="3"/>
  <c r="B672" i="3"/>
  <c r="K671" i="3"/>
  <c r="N671" i="3" l="1"/>
  <c r="F258" i="3"/>
  <c r="I258" i="3"/>
  <c r="L257" i="3"/>
  <c r="N257" i="3"/>
  <c r="I672" i="3"/>
  <c r="K672" i="3" s="1"/>
  <c r="H672" i="3"/>
  <c r="D672" i="3"/>
  <c r="B673" i="3"/>
  <c r="J672" i="3"/>
  <c r="L672" i="3" s="1"/>
  <c r="N672" i="3" l="1"/>
  <c r="M672" i="3"/>
  <c r="M258" i="3"/>
  <c r="K258" i="3"/>
  <c r="G258" i="3"/>
  <c r="C259" i="3" s="1"/>
  <c r="E259" i="3" s="1"/>
  <c r="J258" i="3"/>
  <c r="L673" i="3"/>
  <c r="H673" i="3"/>
  <c r="D673" i="3"/>
  <c r="B674" i="3"/>
  <c r="J673" i="3"/>
  <c r="N673" i="3" s="1"/>
  <c r="I673" i="3"/>
  <c r="K673" i="3" s="1"/>
  <c r="M673" i="3" l="1"/>
  <c r="N258" i="3"/>
  <c r="L258" i="3"/>
  <c r="F259" i="3"/>
  <c r="I259" i="3"/>
  <c r="B675" i="3"/>
  <c r="K674" i="3"/>
  <c r="J674" i="3"/>
  <c r="N674" i="3" s="1"/>
  <c r="M674" i="3"/>
  <c r="I674" i="3"/>
  <c r="L674" i="3"/>
  <c r="H674" i="3"/>
  <c r="D674" i="3"/>
  <c r="K259" i="3" l="1"/>
  <c r="M259" i="3"/>
  <c r="G259" i="3"/>
  <c r="C260" i="3" s="1"/>
  <c r="E260" i="3" s="1"/>
  <c r="J259" i="3"/>
  <c r="J675" i="3"/>
  <c r="L675" i="3" s="1"/>
  <c r="I675" i="3"/>
  <c r="M675" i="3" s="1"/>
  <c r="H675" i="3"/>
  <c r="D675" i="3"/>
  <c r="B676" i="3"/>
  <c r="K675" i="3" l="1"/>
  <c r="N675" i="3"/>
  <c r="L259" i="3"/>
  <c r="N259" i="3"/>
  <c r="F260" i="3"/>
  <c r="I260" i="3"/>
  <c r="M676" i="3"/>
  <c r="I676" i="3"/>
  <c r="L676" i="3"/>
  <c r="H676" i="3"/>
  <c r="D676" i="3"/>
  <c r="B677" i="3"/>
  <c r="K676" i="3"/>
  <c r="N676" i="3"/>
  <c r="J676" i="3"/>
  <c r="M260" i="3" l="1"/>
  <c r="K260" i="3"/>
  <c r="G260" i="3"/>
  <c r="C261" i="3" s="1"/>
  <c r="E261" i="3" s="1"/>
  <c r="J260" i="3"/>
  <c r="L677" i="3"/>
  <c r="H677" i="3"/>
  <c r="D677" i="3"/>
  <c r="B678" i="3"/>
  <c r="J677" i="3"/>
  <c r="N677" i="3" s="1"/>
  <c r="I677" i="3"/>
  <c r="K677" i="3" s="1"/>
  <c r="M677" i="3" l="1"/>
  <c r="N260" i="3"/>
  <c r="L260" i="3"/>
  <c r="F261" i="3"/>
  <c r="I261" i="3"/>
  <c r="B679" i="3"/>
  <c r="K678" i="3"/>
  <c r="J678" i="3"/>
  <c r="N678" i="3" s="1"/>
  <c r="I678" i="3"/>
  <c r="M678" i="3" s="1"/>
  <c r="L678" i="3"/>
  <c r="H678" i="3"/>
  <c r="D678" i="3"/>
  <c r="M261" i="3" l="1"/>
  <c r="K261" i="3"/>
  <c r="G261" i="3"/>
  <c r="C262" i="3" s="1"/>
  <c r="J261" i="3"/>
  <c r="J679" i="3"/>
  <c r="L679" i="3" s="1"/>
  <c r="M679" i="3"/>
  <c r="I679" i="3"/>
  <c r="H679" i="3"/>
  <c r="D679" i="3"/>
  <c r="B680" i="3"/>
  <c r="K679" i="3"/>
  <c r="N679" i="3" l="1"/>
  <c r="N261" i="3"/>
  <c r="L261" i="3"/>
  <c r="E262" i="3"/>
  <c r="I680" i="3"/>
  <c r="K680" i="3" s="1"/>
  <c r="H680" i="3"/>
  <c r="D680" i="3"/>
  <c r="B681" i="3"/>
  <c r="J680" i="3"/>
  <c r="L680" i="3" s="1"/>
  <c r="M680" i="3" l="1"/>
  <c r="N680" i="3"/>
  <c r="F262" i="3"/>
  <c r="I262" i="3"/>
  <c r="L681" i="3"/>
  <c r="H681" i="3"/>
  <c r="D681" i="3"/>
  <c r="B682" i="3"/>
  <c r="J681" i="3"/>
  <c r="N681" i="3" s="1"/>
  <c r="I681" i="3"/>
  <c r="K681" i="3" s="1"/>
  <c r="M681" i="3" l="1"/>
  <c r="K262" i="3"/>
  <c r="M262" i="3"/>
  <c r="J262" i="3"/>
  <c r="G262" i="3"/>
  <c r="C263" i="3" s="1"/>
  <c r="E263" i="3" s="1"/>
  <c r="B683" i="3"/>
  <c r="K682" i="3"/>
  <c r="J682" i="3"/>
  <c r="N682" i="3" s="1"/>
  <c r="I682" i="3"/>
  <c r="M682" i="3" s="1"/>
  <c r="L682" i="3"/>
  <c r="H682" i="3"/>
  <c r="D682" i="3"/>
  <c r="N262" i="3" l="1"/>
  <c r="L262" i="3"/>
  <c r="F263" i="3"/>
  <c r="I263" i="3"/>
  <c r="J683" i="3"/>
  <c r="N683" i="3" s="1"/>
  <c r="M683" i="3"/>
  <c r="I683" i="3"/>
  <c r="H683" i="3"/>
  <c r="D683" i="3"/>
  <c r="B684" i="3"/>
  <c r="K683" i="3"/>
  <c r="L683" i="3" l="1"/>
  <c r="M263" i="3"/>
  <c r="K263" i="3"/>
  <c r="G263" i="3"/>
  <c r="C264" i="3" s="1"/>
  <c r="E264" i="3" s="1"/>
  <c r="J263" i="3"/>
  <c r="I684" i="3"/>
  <c r="K684" i="3" s="1"/>
  <c r="H684" i="3"/>
  <c r="D684" i="3"/>
  <c r="B685" i="3"/>
  <c r="J684" i="3"/>
  <c r="L684" i="3" s="1"/>
  <c r="M684" i="3" l="1"/>
  <c r="N684" i="3"/>
  <c r="N263" i="3"/>
  <c r="L263" i="3"/>
  <c r="F264" i="3"/>
  <c r="I264" i="3"/>
  <c r="L685" i="3"/>
  <c r="H685" i="3"/>
  <c r="D685" i="3"/>
  <c r="B686" i="3"/>
  <c r="J685" i="3"/>
  <c r="N685" i="3" s="1"/>
  <c r="I685" i="3"/>
  <c r="K685" i="3" s="1"/>
  <c r="M685" i="3" l="1"/>
  <c r="M264" i="3"/>
  <c r="K264" i="3"/>
  <c r="G264" i="3"/>
  <c r="C265" i="3" s="1"/>
  <c r="J264" i="3"/>
  <c r="B687" i="3"/>
  <c r="K686" i="3"/>
  <c r="J686" i="3"/>
  <c r="N686" i="3" s="1"/>
  <c r="I686" i="3"/>
  <c r="M686" i="3" s="1"/>
  <c r="L686" i="3"/>
  <c r="H686" i="3"/>
  <c r="D686" i="3"/>
  <c r="E265" i="3" l="1"/>
  <c r="L264" i="3"/>
  <c r="N264" i="3"/>
  <c r="J687" i="3"/>
  <c r="L687" i="3" s="1"/>
  <c r="I687" i="3"/>
  <c r="M687" i="3" s="1"/>
  <c r="H687" i="3"/>
  <c r="D687" i="3"/>
  <c r="B688" i="3"/>
  <c r="K687" i="3" l="1"/>
  <c r="N687" i="3"/>
  <c r="F265" i="3"/>
  <c r="I265" i="3"/>
  <c r="I688" i="3"/>
  <c r="K688" i="3" s="1"/>
  <c r="H688" i="3"/>
  <c r="D688" i="3"/>
  <c r="B689" i="3"/>
  <c r="J688" i="3"/>
  <c r="L688" i="3" s="1"/>
  <c r="M688" i="3" l="1"/>
  <c r="N688" i="3"/>
  <c r="J265" i="3"/>
  <c r="G265" i="3"/>
  <c r="C266" i="3" s="1"/>
  <c r="E266" i="3" s="1"/>
  <c r="M265" i="3"/>
  <c r="K265" i="3"/>
  <c r="L689" i="3"/>
  <c r="H689" i="3"/>
  <c r="D689" i="3"/>
  <c r="B690" i="3"/>
  <c r="J689" i="3"/>
  <c r="N689" i="3" s="1"/>
  <c r="I689" i="3"/>
  <c r="K689" i="3" s="1"/>
  <c r="M689" i="3" l="1"/>
  <c r="F266" i="3"/>
  <c r="I266" i="3"/>
  <c r="L265" i="3"/>
  <c r="N265" i="3"/>
  <c r="B691" i="3"/>
  <c r="K690" i="3"/>
  <c r="J690" i="3"/>
  <c r="N690" i="3" s="1"/>
  <c r="I690" i="3"/>
  <c r="M690" i="3" s="1"/>
  <c r="L690" i="3"/>
  <c r="H690" i="3"/>
  <c r="D690" i="3"/>
  <c r="K266" i="3" l="1"/>
  <c r="M266" i="3"/>
  <c r="G266" i="3"/>
  <c r="C267" i="3" s="1"/>
  <c r="E267" i="3" s="1"/>
  <c r="J266" i="3"/>
  <c r="J691" i="3"/>
  <c r="L691" i="3" s="1"/>
  <c r="I691" i="3"/>
  <c r="K691" i="3" s="1"/>
  <c r="H691" i="3"/>
  <c r="D691" i="3"/>
  <c r="B692" i="3"/>
  <c r="M691" i="3" l="1"/>
  <c r="N691" i="3"/>
  <c r="N266" i="3"/>
  <c r="L266" i="3"/>
  <c r="F267" i="3"/>
  <c r="I267" i="3"/>
  <c r="M692" i="3"/>
  <c r="I692" i="3"/>
  <c r="L692" i="3"/>
  <c r="H692" i="3"/>
  <c r="D692" i="3"/>
  <c r="B693" i="3"/>
  <c r="K692" i="3"/>
  <c r="N692" i="3"/>
  <c r="J692" i="3"/>
  <c r="G267" i="3" l="1"/>
  <c r="C268" i="3" s="1"/>
  <c r="E268" i="3" s="1"/>
  <c r="J267" i="3"/>
  <c r="K267" i="3"/>
  <c r="M267" i="3"/>
  <c r="L693" i="3"/>
  <c r="H693" i="3"/>
  <c r="D693" i="3"/>
  <c r="B694" i="3"/>
  <c r="J693" i="3"/>
  <c r="N693" i="3" s="1"/>
  <c r="I693" i="3"/>
  <c r="K693" i="3" s="1"/>
  <c r="M693" i="3" l="1"/>
  <c r="N267" i="3"/>
  <c r="L267" i="3"/>
  <c r="F268" i="3"/>
  <c r="I268" i="3"/>
  <c r="B695" i="3"/>
  <c r="K694" i="3"/>
  <c r="J694" i="3"/>
  <c r="N694" i="3" s="1"/>
  <c r="I694" i="3"/>
  <c r="M694" i="3" s="1"/>
  <c r="L694" i="3"/>
  <c r="H694" i="3"/>
  <c r="D694" i="3"/>
  <c r="K268" i="3" l="1"/>
  <c r="M268" i="3"/>
  <c r="G268" i="3"/>
  <c r="C269" i="3" s="1"/>
  <c r="E269" i="3" s="1"/>
  <c r="J268" i="3"/>
  <c r="J695" i="3"/>
  <c r="L695" i="3" s="1"/>
  <c r="M695" i="3"/>
  <c r="I695" i="3"/>
  <c r="H695" i="3"/>
  <c r="D695" i="3"/>
  <c r="B696" i="3"/>
  <c r="K695" i="3"/>
  <c r="N695" i="3" l="1"/>
  <c r="F269" i="3"/>
  <c r="I269" i="3"/>
  <c r="L268" i="3"/>
  <c r="N268" i="3"/>
  <c r="I696" i="3"/>
  <c r="K696" i="3" s="1"/>
  <c r="H696" i="3"/>
  <c r="D696" i="3"/>
  <c r="B697" i="3"/>
  <c r="J696" i="3"/>
  <c r="L696" i="3" s="1"/>
  <c r="M696" i="3" l="1"/>
  <c r="N696" i="3"/>
  <c r="K269" i="3"/>
  <c r="M269" i="3"/>
  <c r="G269" i="3"/>
  <c r="C270" i="3" s="1"/>
  <c r="E270" i="3" s="1"/>
  <c r="J269" i="3"/>
  <c r="L697" i="3"/>
  <c r="H697" i="3"/>
  <c r="D697" i="3"/>
  <c r="B698" i="3"/>
  <c r="J697" i="3"/>
  <c r="N697" i="3" s="1"/>
  <c r="I697" i="3"/>
  <c r="K697" i="3" s="1"/>
  <c r="M697" i="3" l="1"/>
  <c r="F270" i="3"/>
  <c r="I270" i="3"/>
  <c r="L269" i="3"/>
  <c r="N269" i="3"/>
  <c r="B699" i="3"/>
  <c r="K698" i="3"/>
  <c r="J698" i="3"/>
  <c r="N698" i="3" s="1"/>
  <c r="I698" i="3"/>
  <c r="M698" i="3" s="1"/>
  <c r="L698" i="3"/>
  <c r="H698" i="3"/>
  <c r="D698" i="3"/>
  <c r="M270" i="3" l="1"/>
  <c r="K270" i="3"/>
  <c r="G270" i="3"/>
  <c r="C271" i="3" s="1"/>
  <c r="E271" i="3" s="1"/>
  <c r="J270" i="3"/>
  <c r="J699" i="3"/>
  <c r="N699" i="3" s="1"/>
  <c r="M699" i="3"/>
  <c r="I699" i="3"/>
  <c r="H699" i="3"/>
  <c r="D699" i="3"/>
  <c r="B700" i="3"/>
  <c r="K699" i="3"/>
  <c r="L699" i="3" l="1"/>
  <c r="N270" i="3"/>
  <c r="L270" i="3"/>
  <c r="F271" i="3"/>
  <c r="I271" i="3"/>
  <c r="I700" i="3"/>
  <c r="K700" i="3" s="1"/>
  <c r="H700" i="3"/>
  <c r="D700" i="3"/>
  <c r="B701" i="3"/>
  <c r="J700" i="3"/>
  <c r="L700" i="3" s="1"/>
  <c r="N700" i="3" l="1"/>
  <c r="M700" i="3"/>
  <c r="G271" i="3"/>
  <c r="C272" i="3" s="1"/>
  <c r="E272" i="3" s="1"/>
  <c r="J271" i="3"/>
  <c r="K271" i="3"/>
  <c r="M271" i="3"/>
  <c r="L701" i="3"/>
  <c r="H701" i="3"/>
  <c r="D701" i="3"/>
  <c r="B702" i="3"/>
  <c r="J701" i="3"/>
  <c r="N701" i="3" s="1"/>
  <c r="I701" i="3"/>
  <c r="M701" i="3" s="1"/>
  <c r="K701" i="3" l="1"/>
  <c r="L271" i="3"/>
  <c r="N271" i="3"/>
  <c r="F272" i="3"/>
  <c r="I272" i="3"/>
  <c r="B703" i="3"/>
  <c r="K702" i="3"/>
  <c r="J702" i="3"/>
  <c r="N702" i="3" s="1"/>
  <c r="I702" i="3"/>
  <c r="M702" i="3" s="1"/>
  <c r="L702" i="3"/>
  <c r="H702" i="3"/>
  <c r="D702" i="3"/>
  <c r="M272" i="3" l="1"/>
  <c r="K272" i="3"/>
  <c r="G272" i="3"/>
  <c r="C273" i="3" s="1"/>
  <c r="J272" i="3"/>
  <c r="J703" i="3"/>
  <c r="L703" i="3" s="1"/>
  <c r="M703" i="3"/>
  <c r="I703" i="3"/>
  <c r="H703" i="3"/>
  <c r="D703" i="3"/>
  <c r="B704" i="3"/>
  <c r="K703" i="3"/>
  <c r="N703" i="3" l="1"/>
  <c r="L272" i="3"/>
  <c r="N272" i="3"/>
  <c r="E273" i="3"/>
  <c r="I704" i="3"/>
  <c r="M704" i="3" s="1"/>
  <c r="H704" i="3"/>
  <c r="D704" i="3"/>
  <c r="B705" i="3"/>
  <c r="J704" i="3"/>
  <c r="L704" i="3" s="1"/>
  <c r="N704" i="3" l="1"/>
  <c r="K704" i="3"/>
  <c r="F273" i="3"/>
  <c r="I273" i="3"/>
  <c r="L705" i="3"/>
  <c r="H705" i="3"/>
  <c r="D705" i="3"/>
  <c r="B706" i="3"/>
  <c r="J705" i="3"/>
  <c r="N705" i="3" s="1"/>
  <c r="I705" i="3"/>
  <c r="K705" i="3" s="1"/>
  <c r="M705" i="3" l="1"/>
  <c r="M273" i="3"/>
  <c r="K273" i="3"/>
  <c r="J273" i="3"/>
  <c r="G273" i="3"/>
  <c r="C274" i="3" s="1"/>
  <c r="E274" i="3" s="1"/>
  <c r="B707" i="3"/>
  <c r="K706" i="3"/>
  <c r="J706" i="3"/>
  <c r="N706" i="3" s="1"/>
  <c r="I706" i="3"/>
  <c r="M706" i="3" s="1"/>
  <c r="L706" i="3"/>
  <c r="H706" i="3"/>
  <c r="D706" i="3"/>
  <c r="F274" i="3" l="1"/>
  <c r="I274" i="3"/>
  <c r="L273" i="3"/>
  <c r="N273" i="3"/>
  <c r="J707" i="3"/>
  <c r="L707" i="3" s="1"/>
  <c r="M707" i="3"/>
  <c r="I707" i="3"/>
  <c r="H707" i="3"/>
  <c r="D707" i="3"/>
  <c r="B708" i="3"/>
  <c r="K707" i="3"/>
  <c r="N707" i="3" l="1"/>
  <c r="K274" i="3"/>
  <c r="M274" i="3"/>
  <c r="G274" i="3"/>
  <c r="C275" i="3" s="1"/>
  <c r="J274" i="3"/>
  <c r="I708" i="3"/>
  <c r="M708" i="3" s="1"/>
  <c r="H708" i="3"/>
  <c r="D708" i="3"/>
  <c r="B709" i="3"/>
  <c r="J708" i="3"/>
  <c r="L708" i="3" s="1"/>
  <c r="K708" i="3" l="1"/>
  <c r="E275" i="3"/>
  <c r="F275" i="3" s="1"/>
  <c r="G275" i="3" s="1"/>
  <c r="C276" i="3" s="1"/>
  <c r="N708" i="3"/>
  <c r="N274" i="3"/>
  <c r="L274" i="3"/>
  <c r="H709" i="3"/>
  <c r="D709" i="3"/>
  <c r="B710" i="3"/>
  <c r="K709" i="3"/>
  <c r="J709" i="3"/>
  <c r="L709" i="3" s="1"/>
  <c r="M709" i="3"/>
  <c r="I709" i="3"/>
  <c r="E276" i="3" l="1"/>
  <c r="F276" i="3" s="1"/>
  <c r="G276" i="3" s="1"/>
  <c r="C277" i="3" s="1"/>
  <c r="N709" i="3"/>
  <c r="B711" i="3"/>
  <c r="K710" i="3"/>
  <c r="J710" i="3"/>
  <c r="L710" i="3" s="1"/>
  <c r="I710" i="3"/>
  <c r="M710" i="3" s="1"/>
  <c r="H710" i="3"/>
  <c r="D710" i="3"/>
  <c r="E277" i="3" l="1"/>
  <c r="F277" i="3" s="1"/>
  <c r="G277" i="3" s="1"/>
  <c r="C278" i="3" s="1"/>
  <c r="N710" i="3"/>
  <c r="J711" i="3"/>
  <c r="L711" i="3" s="1"/>
  <c r="I711" i="3"/>
  <c r="K711" i="3" s="1"/>
  <c r="H711" i="3"/>
  <c r="D711" i="3"/>
  <c r="B712" i="3"/>
  <c r="E278" i="3" l="1"/>
  <c r="F278" i="3" s="1"/>
  <c r="G278" i="3" s="1"/>
  <c r="C279" i="3" s="1"/>
  <c r="M711" i="3"/>
  <c r="N711" i="3"/>
  <c r="I712" i="3"/>
  <c r="K712" i="3" s="1"/>
  <c r="L712" i="3"/>
  <c r="H712" i="3"/>
  <c r="D712" i="3"/>
  <c r="B713" i="3"/>
  <c r="J712" i="3"/>
  <c r="N712" i="3" s="1"/>
  <c r="E279" i="3" l="1"/>
  <c r="F279" i="3" s="1"/>
  <c r="G279" i="3" s="1"/>
  <c r="C280" i="3" s="1"/>
  <c r="M712" i="3"/>
  <c r="L713" i="3"/>
  <c r="H713" i="3"/>
  <c r="D713" i="3"/>
  <c r="B714" i="3"/>
  <c r="K713" i="3"/>
  <c r="J713" i="3"/>
  <c r="N713" i="3" s="1"/>
  <c r="I713" i="3"/>
  <c r="M713" i="3" s="1"/>
  <c r="E280" i="3" l="1"/>
  <c r="F280" i="3" s="1"/>
  <c r="G280" i="3" s="1"/>
  <c r="C281" i="3" s="1"/>
  <c r="B715" i="3"/>
  <c r="K714" i="3"/>
  <c r="J714" i="3"/>
  <c r="L714" i="3" s="1"/>
  <c r="M714" i="3"/>
  <c r="I714" i="3"/>
  <c r="H714" i="3"/>
  <c r="D714" i="3"/>
  <c r="E281" i="3" l="1"/>
  <c r="F281" i="3" s="1"/>
  <c r="G281" i="3" s="1"/>
  <c r="C282" i="3" s="1"/>
  <c r="N714" i="3"/>
  <c r="J715" i="3"/>
  <c r="N715" i="3" s="1"/>
  <c r="I715" i="3"/>
  <c r="K715" i="3" s="1"/>
  <c r="H715" i="3"/>
  <c r="D715" i="3"/>
  <c r="B716" i="3"/>
  <c r="E282" i="3" l="1"/>
  <c r="F282" i="3" s="1"/>
  <c r="G282" i="3" s="1"/>
  <c r="C283" i="3" s="1"/>
  <c r="M715" i="3"/>
  <c r="L715" i="3"/>
  <c r="I716" i="3"/>
  <c r="M716" i="3" s="1"/>
  <c r="H716" i="3"/>
  <c r="D716" i="3"/>
  <c r="B717" i="3"/>
  <c r="J716" i="3"/>
  <c r="L716" i="3" s="1"/>
  <c r="E283" i="3" l="1"/>
  <c r="F283" i="3" s="1"/>
  <c r="G283" i="3" s="1"/>
  <c r="C284" i="3" s="1"/>
  <c r="N716" i="3"/>
  <c r="K716" i="3"/>
  <c r="L717" i="3"/>
  <c r="H717" i="3"/>
  <c r="D717" i="3"/>
  <c r="B718" i="3"/>
  <c r="J717" i="3"/>
  <c r="N717" i="3" s="1"/>
  <c r="I717" i="3"/>
  <c r="K717" i="3" s="1"/>
  <c r="E284" i="3" l="1"/>
  <c r="F284" i="3" s="1"/>
  <c r="G284" i="3" s="1"/>
  <c r="C285" i="3" s="1"/>
  <c r="M717" i="3"/>
  <c r="B719" i="3"/>
  <c r="K718" i="3"/>
  <c r="J718" i="3"/>
  <c r="L718" i="3" s="1"/>
  <c r="I718" i="3"/>
  <c r="M718" i="3" s="1"/>
  <c r="H718" i="3"/>
  <c r="D718" i="3"/>
  <c r="E285" i="3" l="1"/>
  <c r="F285" i="3" s="1"/>
  <c r="G285" i="3" s="1"/>
  <c r="C286" i="3" s="1"/>
  <c r="N718" i="3"/>
  <c r="J719" i="3"/>
  <c r="L719" i="3" s="1"/>
  <c r="I719" i="3"/>
  <c r="K719" i="3" s="1"/>
  <c r="H719" i="3"/>
  <c r="D719" i="3"/>
  <c r="B720" i="3"/>
  <c r="E286" i="3" l="1"/>
  <c r="F286" i="3" s="1"/>
  <c r="G286" i="3" s="1"/>
  <c r="C287" i="3" s="1"/>
  <c r="M719" i="3"/>
  <c r="N719" i="3"/>
  <c r="I720" i="3"/>
  <c r="M720" i="3" s="1"/>
  <c r="L720" i="3"/>
  <c r="H720" i="3"/>
  <c r="D720" i="3"/>
  <c r="B721" i="3"/>
  <c r="J720" i="3"/>
  <c r="N720" i="3" s="1"/>
  <c r="E287" i="3" l="1"/>
  <c r="F287" i="3" s="1"/>
  <c r="G287" i="3" s="1"/>
  <c r="C288" i="3" s="1"/>
  <c r="K720" i="3"/>
  <c r="L721" i="3"/>
  <c r="H721" i="3"/>
  <c r="D721" i="3"/>
  <c r="B722" i="3"/>
  <c r="J721" i="3"/>
  <c r="N721" i="3" s="1"/>
  <c r="I721" i="3"/>
  <c r="K721" i="3" s="1"/>
  <c r="E288" i="3" l="1"/>
  <c r="F288" i="3" s="1"/>
  <c r="G288" i="3" s="1"/>
  <c r="C289" i="3" s="1"/>
  <c r="M721" i="3"/>
  <c r="B723" i="3"/>
  <c r="K722" i="3"/>
  <c r="J722" i="3"/>
  <c r="L722" i="3" s="1"/>
  <c r="M722" i="3"/>
  <c r="I722" i="3"/>
  <c r="H722" i="3"/>
  <c r="D722" i="3"/>
  <c r="E289" i="3" l="1"/>
  <c r="F289" i="3" s="1"/>
  <c r="G289" i="3" s="1"/>
  <c r="C290" i="3" s="1"/>
  <c r="N722" i="3"/>
  <c r="J723" i="3"/>
  <c r="L723" i="3" s="1"/>
  <c r="I723" i="3"/>
  <c r="M723" i="3" s="1"/>
  <c r="H723" i="3"/>
  <c r="D723" i="3"/>
  <c r="B724" i="3"/>
  <c r="E290" i="3" l="1"/>
  <c r="F290" i="3" s="1"/>
  <c r="G290" i="3" s="1"/>
  <c r="C291" i="3" s="1"/>
  <c r="K723" i="3"/>
  <c r="N723" i="3"/>
  <c r="I724" i="3"/>
  <c r="K724" i="3" s="1"/>
  <c r="H724" i="3"/>
  <c r="D724" i="3"/>
  <c r="B725" i="3"/>
  <c r="J724" i="3"/>
  <c r="L724" i="3" s="1"/>
  <c r="E291" i="3" l="1"/>
  <c r="F291" i="3" s="1"/>
  <c r="G291" i="3" s="1"/>
  <c r="C292" i="3" s="1"/>
  <c r="N724" i="3"/>
  <c r="M724" i="3"/>
  <c r="L725" i="3"/>
  <c r="H725" i="3"/>
  <c r="D725" i="3"/>
  <c r="B726" i="3"/>
  <c r="J725" i="3"/>
  <c r="N725" i="3" s="1"/>
  <c r="I725" i="3"/>
  <c r="K725" i="3" s="1"/>
  <c r="E292" i="3" l="1"/>
  <c r="F292" i="3" s="1"/>
  <c r="G292" i="3" s="1"/>
  <c r="C293" i="3" s="1"/>
  <c r="M725" i="3"/>
  <c r="B727" i="3"/>
  <c r="K726" i="3"/>
  <c r="N726" i="3"/>
  <c r="J726" i="3"/>
  <c r="L726" i="3" s="1"/>
  <c r="I726" i="3"/>
  <c r="M726" i="3" s="1"/>
  <c r="H726" i="3"/>
  <c r="D726" i="3"/>
  <c r="E293" i="3" l="1"/>
  <c r="F293" i="3" s="1"/>
  <c r="G293" i="3" s="1"/>
  <c r="C294" i="3" s="1"/>
  <c r="J727" i="3"/>
  <c r="L727" i="3" s="1"/>
  <c r="I727" i="3"/>
  <c r="K727" i="3" s="1"/>
  <c r="H727" i="3"/>
  <c r="D727" i="3"/>
  <c r="B728" i="3"/>
  <c r="E294" i="3" l="1"/>
  <c r="F294" i="3" s="1"/>
  <c r="G294" i="3" s="1"/>
  <c r="C295" i="3" s="1"/>
  <c r="M727" i="3"/>
  <c r="N727" i="3"/>
  <c r="I728" i="3"/>
  <c r="M728" i="3" s="1"/>
  <c r="H728" i="3"/>
  <c r="D728" i="3"/>
  <c r="B729" i="3"/>
  <c r="J728" i="3"/>
  <c r="L728" i="3" s="1"/>
  <c r="E295" i="3" l="1"/>
  <c r="F295" i="3" s="1"/>
  <c r="G295" i="3" s="1"/>
  <c r="C296" i="3" s="1"/>
  <c r="K728" i="3"/>
  <c r="N728" i="3"/>
  <c r="L729" i="3"/>
  <c r="H729" i="3"/>
  <c r="D729" i="3"/>
  <c r="B730" i="3"/>
  <c r="J729" i="3"/>
  <c r="N729" i="3" s="1"/>
  <c r="I729" i="3"/>
  <c r="K729" i="3" s="1"/>
  <c r="E296" i="3" l="1"/>
  <c r="F296" i="3" s="1"/>
  <c r="G296" i="3" s="1"/>
  <c r="C297" i="3" s="1"/>
  <c r="M729" i="3"/>
  <c r="B731" i="3"/>
  <c r="K730" i="3"/>
  <c r="J730" i="3"/>
  <c r="L730" i="3" s="1"/>
  <c r="I730" i="3"/>
  <c r="M730" i="3" s="1"/>
  <c r="H730" i="3"/>
  <c r="D730" i="3"/>
  <c r="E297" i="3" l="1"/>
  <c r="F297" i="3" s="1"/>
  <c r="G297" i="3" s="1"/>
  <c r="C298" i="3" s="1"/>
  <c r="N730" i="3"/>
  <c r="J731" i="3"/>
  <c r="L731" i="3" s="1"/>
  <c r="I731" i="3"/>
  <c r="K731" i="3" s="1"/>
  <c r="H731" i="3"/>
  <c r="D731" i="3"/>
  <c r="B732" i="3"/>
  <c r="E298" i="3" l="1"/>
  <c r="F298" i="3" s="1"/>
  <c r="G298" i="3" s="1"/>
  <c r="C299" i="3" s="1"/>
  <c r="M731" i="3"/>
  <c r="N731" i="3"/>
  <c r="I732" i="3"/>
  <c r="M732" i="3" s="1"/>
  <c r="L732" i="3"/>
  <c r="H732" i="3"/>
  <c r="D732" i="3"/>
  <c r="B733" i="3"/>
  <c r="J732" i="3"/>
  <c r="N732" i="3" s="1"/>
  <c r="E299" i="3" l="1"/>
  <c r="F299" i="3" s="1"/>
  <c r="G299" i="3" s="1"/>
  <c r="C300" i="3" s="1"/>
  <c r="K732" i="3"/>
  <c r="L733" i="3"/>
  <c r="H733" i="3"/>
  <c r="D733" i="3"/>
  <c r="B734" i="3"/>
  <c r="K733" i="3"/>
  <c r="J733" i="3"/>
  <c r="N733" i="3" s="1"/>
  <c r="I733" i="3"/>
  <c r="M733" i="3" s="1"/>
  <c r="E300" i="3" l="1"/>
  <c r="F300" i="3" s="1"/>
  <c r="G300" i="3" s="1"/>
  <c r="C301" i="3" s="1"/>
  <c r="B735" i="3"/>
  <c r="K734" i="3"/>
  <c r="J734" i="3"/>
  <c r="L734" i="3" s="1"/>
  <c r="M734" i="3"/>
  <c r="I734" i="3"/>
  <c r="H734" i="3"/>
  <c r="D734" i="3"/>
  <c r="E301" i="3" l="1"/>
  <c r="F301" i="3" s="1"/>
  <c r="G301" i="3" s="1"/>
  <c r="C302" i="3" s="1"/>
  <c r="N734" i="3"/>
  <c r="J735" i="3"/>
  <c r="L735" i="3" s="1"/>
  <c r="I735" i="3"/>
  <c r="K735" i="3" s="1"/>
  <c r="H735" i="3"/>
  <c r="D735" i="3"/>
  <c r="B736" i="3"/>
  <c r="E302" i="3" l="1"/>
  <c r="F302" i="3" s="1"/>
  <c r="G302" i="3" s="1"/>
  <c r="C303" i="3" s="1"/>
  <c r="M735" i="3"/>
  <c r="N735" i="3"/>
  <c r="I736" i="3"/>
  <c r="M736" i="3" s="1"/>
  <c r="H736" i="3"/>
  <c r="D736" i="3"/>
  <c r="B737" i="3"/>
  <c r="J736" i="3"/>
  <c r="L736" i="3" s="1"/>
  <c r="E303" i="3" l="1"/>
  <c r="F303" i="3" s="1"/>
  <c r="G303" i="3" s="1"/>
  <c r="C304" i="3" s="1"/>
  <c r="N736" i="3"/>
  <c r="K736" i="3"/>
  <c r="L737" i="3"/>
  <c r="H737" i="3"/>
  <c r="D737" i="3"/>
  <c r="B738" i="3"/>
  <c r="J737" i="3"/>
  <c r="N737" i="3" s="1"/>
  <c r="I737" i="3"/>
  <c r="K737" i="3" s="1"/>
  <c r="E304" i="3" l="1"/>
  <c r="F304" i="3" s="1"/>
  <c r="G304" i="3" s="1"/>
  <c r="C305" i="3" s="1"/>
  <c r="M737" i="3"/>
  <c r="B739" i="3"/>
  <c r="K738" i="3"/>
  <c r="J738" i="3"/>
  <c r="N738" i="3" s="1"/>
  <c r="I738" i="3"/>
  <c r="M738" i="3" s="1"/>
  <c r="H738" i="3"/>
  <c r="D738" i="3"/>
  <c r="E305" i="3" l="1"/>
  <c r="F305" i="3" s="1"/>
  <c r="G305" i="3" s="1"/>
  <c r="C306" i="3" s="1"/>
  <c r="L738" i="3"/>
  <c r="J739" i="3"/>
  <c r="L739" i="3" s="1"/>
  <c r="I739" i="3"/>
  <c r="K739" i="3" s="1"/>
  <c r="H739" i="3"/>
  <c r="D739" i="3"/>
  <c r="B740" i="3"/>
  <c r="E306" i="3" l="1"/>
  <c r="F306" i="3" s="1"/>
  <c r="G306" i="3" s="1"/>
  <c r="C307" i="3" s="1"/>
  <c r="M739" i="3"/>
  <c r="N739" i="3"/>
  <c r="I740" i="3"/>
  <c r="K740" i="3" s="1"/>
  <c r="H740" i="3"/>
  <c r="D740" i="3"/>
  <c r="B741" i="3"/>
  <c r="J740" i="3"/>
  <c r="N740" i="3" s="1"/>
  <c r="E307" i="3" l="1"/>
  <c r="F307" i="3" s="1"/>
  <c r="G307" i="3" s="1"/>
  <c r="C308" i="3" s="1"/>
  <c r="M740" i="3"/>
  <c r="L740" i="3"/>
  <c r="L741" i="3"/>
  <c r="H741" i="3"/>
  <c r="D741" i="3"/>
  <c r="B742" i="3"/>
  <c r="J741" i="3"/>
  <c r="N741" i="3" s="1"/>
  <c r="I741" i="3"/>
  <c r="K741" i="3" s="1"/>
  <c r="E308" i="3" l="1"/>
  <c r="F308" i="3" s="1"/>
  <c r="G308" i="3" s="1"/>
  <c r="C309" i="3" s="1"/>
  <c r="M741" i="3"/>
  <c r="B743" i="3"/>
  <c r="K742" i="3"/>
  <c r="J742" i="3"/>
  <c r="L742" i="3" s="1"/>
  <c r="I742" i="3"/>
  <c r="M742" i="3" s="1"/>
  <c r="H742" i="3"/>
  <c r="D742" i="3"/>
  <c r="E309" i="3" l="1"/>
  <c r="F309" i="3" s="1"/>
  <c r="G309" i="3" s="1"/>
  <c r="C310" i="3" s="1"/>
  <c r="N742" i="3"/>
  <c r="J743" i="3"/>
  <c r="L743" i="3" s="1"/>
  <c r="I743" i="3"/>
  <c r="K743" i="3" s="1"/>
  <c r="H743" i="3"/>
  <c r="D743" i="3"/>
  <c r="B744" i="3"/>
  <c r="E310" i="3" l="1"/>
  <c r="F310" i="3" s="1"/>
  <c r="G310" i="3" s="1"/>
  <c r="C311" i="3" s="1"/>
  <c r="M743" i="3"/>
  <c r="N743" i="3"/>
  <c r="I744" i="3"/>
  <c r="M744" i="3" s="1"/>
  <c r="H744" i="3"/>
  <c r="D744" i="3"/>
  <c r="B745" i="3"/>
  <c r="J744" i="3"/>
  <c r="N744" i="3" s="1"/>
  <c r="E311" i="3" l="1"/>
  <c r="F311" i="3" s="1"/>
  <c r="G311" i="3" s="1"/>
  <c r="C312" i="3" s="1"/>
  <c r="K744" i="3"/>
  <c r="L744" i="3"/>
  <c r="L745" i="3"/>
  <c r="H745" i="3"/>
  <c r="D745" i="3"/>
  <c r="B746" i="3"/>
  <c r="J745" i="3"/>
  <c r="N745" i="3" s="1"/>
  <c r="I745" i="3"/>
  <c r="K745" i="3" s="1"/>
  <c r="E312" i="3" l="1"/>
  <c r="F312" i="3" s="1"/>
  <c r="G312" i="3" s="1"/>
  <c r="C313" i="3" s="1"/>
  <c r="M745" i="3"/>
  <c r="B747" i="3"/>
  <c r="K746" i="3"/>
  <c r="J746" i="3"/>
  <c r="N746" i="3" s="1"/>
  <c r="I746" i="3"/>
  <c r="M746" i="3" s="1"/>
  <c r="H746" i="3"/>
  <c r="D746" i="3"/>
  <c r="E313" i="3" l="1"/>
  <c r="F313" i="3" s="1"/>
  <c r="G313" i="3" s="1"/>
  <c r="C314" i="3" s="1"/>
  <c r="L746" i="3"/>
  <c r="J747" i="3"/>
  <c r="L747" i="3" s="1"/>
  <c r="I747" i="3"/>
  <c r="K747" i="3" s="1"/>
  <c r="H747" i="3"/>
  <c r="D747" i="3"/>
  <c r="B748" i="3"/>
  <c r="E314" i="3" l="1"/>
  <c r="F314" i="3" s="1"/>
  <c r="G314" i="3" s="1"/>
  <c r="C315" i="3" s="1"/>
  <c r="M747" i="3"/>
  <c r="N747" i="3"/>
  <c r="I748" i="3"/>
  <c r="M748" i="3" s="1"/>
  <c r="H748" i="3"/>
  <c r="D748" i="3"/>
  <c r="B749" i="3"/>
  <c r="J748" i="3"/>
  <c r="L748" i="3" s="1"/>
  <c r="E315" i="3" l="1"/>
  <c r="F315" i="3" s="1"/>
  <c r="G315" i="3" s="1"/>
  <c r="C316" i="3" s="1"/>
  <c r="N748" i="3"/>
  <c r="K748" i="3"/>
  <c r="H749" i="3"/>
  <c r="D749" i="3"/>
  <c r="B750" i="3"/>
  <c r="J749" i="3"/>
  <c r="N749" i="3" s="1"/>
  <c r="I749" i="3"/>
  <c r="K749" i="3" s="1"/>
  <c r="E316" i="3" l="1"/>
  <c r="F316" i="3" s="1"/>
  <c r="G316" i="3" s="1"/>
  <c r="C317" i="3" s="1"/>
  <c r="M749" i="3"/>
  <c r="L749" i="3"/>
  <c r="B751" i="3"/>
  <c r="K750" i="3"/>
  <c r="N750" i="3"/>
  <c r="J750" i="3"/>
  <c r="I750" i="3"/>
  <c r="M750" i="3" s="1"/>
  <c r="L750" i="3"/>
  <c r="H750" i="3"/>
  <c r="D750" i="3"/>
  <c r="E317" i="3" l="1"/>
  <c r="F317" i="3" s="1"/>
  <c r="G317" i="3" s="1"/>
  <c r="C318" i="3" s="1"/>
  <c r="J751" i="3"/>
  <c r="L751" i="3" s="1"/>
  <c r="I751" i="3"/>
  <c r="M751" i="3" s="1"/>
  <c r="H751" i="3"/>
  <c r="D751" i="3"/>
  <c r="B752" i="3"/>
  <c r="E318" i="3" l="1"/>
  <c r="F318" i="3" s="1"/>
  <c r="G318" i="3" s="1"/>
  <c r="C319" i="3" s="1"/>
  <c r="K751" i="3"/>
  <c r="N751" i="3"/>
  <c r="I752" i="3"/>
  <c r="K752" i="3" s="1"/>
  <c r="L752" i="3"/>
  <c r="H752" i="3"/>
  <c r="D752" i="3"/>
  <c r="B753" i="3"/>
  <c r="J752" i="3"/>
  <c r="N752" i="3" s="1"/>
  <c r="E319" i="3" l="1"/>
  <c r="F319" i="3" s="1"/>
  <c r="G319" i="3" s="1"/>
  <c r="C320" i="3" s="1"/>
  <c r="M752" i="3"/>
  <c r="L753" i="3"/>
  <c r="H753" i="3"/>
  <c r="D753" i="3"/>
  <c r="B754" i="3"/>
  <c r="K753" i="3"/>
  <c r="J753" i="3"/>
  <c r="N753" i="3" s="1"/>
  <c r="I753" i="3"/>
  <c r="M753" i="3" s="1"/>
  <c r="E320" i="3" l="1"/>
  <c r="F320" i="3" s="1"/>
  <c r="G320" i="3" s="1"/>
  <c r="C321" i="3" s="1"/>
  <c r="B755" i="3"/>
  <c r="K754" i="3"/>
  <c r="J754" i="3"/>
  <c r="L754" i="3" s="1"/>
  <c r="M754" i="3"/>
  <c r="I754" i="3"/>
  <c r="H754" i="3"/>
  <c r="D754" i="3"/>
  <c r="E321" i="3" l="1"/>
  <c r="F321" i="3" s="1"/>
  <c r="G321" i="3" s="1"/>
  <c r="C322" i="3" s="1"/>
  <c r="N754" i="3"/>
  <c r="J755" i="3"/>
  <c r="L755" i="3" s="1"/>
  <c r="I755" i="3"/>
  <c r="K755" i="3" s="1"/>
  <c r="H755" i="3"/>
  <c r="D755" i="3"/>
  <c r="B756" i="3"/>
  <c r="E322" i="3" l="1"/>
  <c r="F322" i="3" s="1"/>
  <c r="G322" i="3" s="1"/>
  <c r="C323" i="3" s="1"/>
  <c r="M755" i="3"/>
  <c r="N755" i="3"/>
  <c r="I756" i="3"/>
  <c r="M756" i="3" s="1"/>
  <c r="L756" i="3"/>
  <c r="H756" i="3"/>
  <c r="D756" i="3"/>
  <c r="B757" i="3"/>
  <c r="J756" i="3"/>
  <c r="N756" i="3" s="1"/>
  <c r="E323" i="3" l="1"/>
  <c r="F323" i="3" s="1"/>
  <c r="G323" i="3" s="1"/>
  <c r="C324" i="3" s="1"/>
  <c r="K756" i="3"/>
  <c r="L757" i="3"/>
  <c r="H757" i="3"/>
  <c r="D757" i="3"/>
  <c r="B758" i="3"/>
  <c r="K757" i="3"/>
  <c r="J757" i="3"/>
  <c r="N757" i="3" s="1"/>
  <c r="I757" i="3"/>
  <c r="M757" i="3" s="1"/>
  <c r="E324" i="3" l="1"/>
  <c r="F324" i="3" s="1"/>
  <c r="G324" i="3" s="1"/>
  <c r="C325" i="3" s="1"/>
  <c r="B759" i="3"/>
  <c r="K758" i="3"/>
  <c r="J758" i="3"/>
  <c r="L758" i="3" s="1"/>
  <c r="M758" i="3"/>
  <c r="I758" i="3"/>
  <c r="H758" i="3"/>
  <c r="D758" i="3"/>
  <c r="E325" i="3" l="1"/>
  <c r="F325" i="3" s="1"/>
  <c r="G325" i="3" s="1"/>
  <c r="C326" i="3" s="1"/>
  <c r="N758" i="3"/>
  <c r="J759" i="3"/>
  <c r="L759" i="3" s="1"/>
  <c r="I759" i="3"/>
  <c r="M759" i="3" s="1"/>
  <c r="H759" i="3"/>
  <c r="D759" i="3"/>
  <c r="B760" i="3"/>
  <c r="E326" i="3" l="1"/>
  <c r="F326" i="3" s="1"/>
  <c r="G326" i="3" s="1"/>
  <c r="C327" i="3" s="1"/>
  <c r="K759" i="3"/>
  <c r="N759" i="3"/>
  <c r="I760" i="3"/>
  <c r="K760" i="3" s="1"/>
  <c r="L760" i="3"/>
  <c r="H760" i="3"/>
  <c r="D760" i="3"/>
  <c r="B761" i="3"/>
  <c r="J760" i="3"/>
  <c r="N760" i="3" s="1"/>
  <c r="E327" i="3" l="1"/>
  <c r="F327" i="3" s="1"/>
  <c r="G327" i="3" s="1"/>
  <c r="C328" i="3" s="1"/>
  <c r="M760" i="3"/>
  <c r="L761" i="3"/>
  <c r="H761" i="3"/>
  <c r="D761" i="3"/>
  <c r="B762" i="3"/>
  <c r="K761" i="3"/>
  <c r="J761" i="3"/>
  <c r="N761" i="3" s="1"/>
  <c r="I761" i="3"/>
  <c r="M761" i="3" s="1"/>
  <c r="E328" i="3" l="1"/>
  <c r="F328" i="3" s="1"/>
  <c r="G328" i="3" s="1"/>
  <c r="C329" i="3" s="1"/>
  <c r="B763" i="3"/>
  <c r="K762" i="3"/>
  <c r="J762" i="3"/>
  <c r="L762" i="3" s="1"/>
  <c r="M762" i="3"/>
  <c r="I762" i="3"/>
  <c r="H762" i="3"/>
  <c r="D762" i="3"/>
  <c r="E329" i="3" l="1"/>
  <c r="F329" i="3" s="1"/>
  <c r="G329" i="3" s="1"/>
  <c r="C330" i="3" s="1"/>
  <c r="N762" i="3"/>
  <c r="J763" i="3"/>
  <c r="L763" i="3" s="1"/>
  <c r="I763" i="3"/>
  <c r="M763" i="3" s="1"/>
  <c r="H763" i="3"/>
  <c r="D763" i="3"/>
  <c r="B764" i="3"/>
  <c r="E330" i="3" l="1"/>
  <c r="F330" i="3" s="1"/>
  <c r="G330" i="3" s="1"/>
  <c r="C331" i="3" s="1"/>
  <c r="K763" i="3"/>
  <c r="N763" i="3"/>
  <c r="I764" i="3"/>
  <c r="M764" i="3" s="1"/>
  <c r="L764" i="3"/>
  <c r="H764" i="3"/>
  <c r="D764" i="3"/>
  <c r="B765" i="3"/>
  <c r="J764" i="3"/>
  <c r="N764" i="3" s="1"/>
  <c r="E331" i="3" l="1"/>
  <c r="F331" i="3" s="1"/>
  <c r="G331" i="3" s="1"/>
  <c r="C332" i="3" s="1"/>
  <c r="K764" i="3"/>
  <c r="L765" i="3"/>
  <c r="H765" i="3"/>
  <c r="D765" i="3"/>
  <c r="B766" i="3"/>
  <c r="J765" i="3"/>
  <c r="N765" i="3" s="1"/>
  <c r="I765" i="3"/>
  <c r="K765" i="3" s="1"/>
  <c r="E332" i="3" l="1"/>
  <c r="F332" i="3" s="1"/>
  <c r="G332" i="3" s="1"/>
  <c r="C333" i="3" s="1"/>
  <c r="M765" i="3"/>
  <c r="B767" i="3"/>
  <c r="K766" i="3"/>
  <c r="J766" i="3"/>
  <c r="N766" i="3" s="1"/>
  <c r="I766" i="3"/>
  <c r="M766" i="3" s="1"/>
  <c r="H766" i="3"/>
  <c r="D766" i="3"/>
  <c r="E333" i="3" l="1"/>
  <c r="F333" i="3" s="1"/>
  <c r="G333" i="3" s="1"/>
  <c r="C334" i="3" s="1"/>
  <c r="L766" i="3"/>
  <c r="J767" i="3"/>
  <c r="L767" i="3" s="1"/>
  <c r="I767" i="3"/>
  <c r="M767" i="3" s="1"/>
  <c r="H767" i="3"/>
  <c r="D767" i="3"/>
  <c r="B768" i="3"/>
  <c r="E334" i="3" l="1"/>
  <c r="F334" i="3" s="1"/>
  <c r="G334" i="3" s="1"/>
  <c r="C335" i="3" s="1"/>
  <c r="K767" i="3"/>
  <c r="N767" i="3"/>
  <c r="I768" i="3"/>
  <c r="M768" i="3" s="1"/>
  <c r="H768" i="3"/>
  <c r="D768" i="3"/>
  <c r="B769" i="3"/>
  <c r="J768" i="3"/>
  <c r="L768" i="3" s="1"/>
  <c r="E335" i="3" l="1"/>
  <c r="F335" i="3" s="1"/>
  <c r="G335" i="3" s="1"/>
  <c r="C336" i="3" s="1"/>
  <c r="N768" i="3"/>
  <c r="K768" i="3"/>
  <c r="L769" i="3"/>
  <c r="H769" i="3"/>
  <c r="D769" i="3"/>
  <c r="B770" i="3"/>
  <c r="J769" i="3"/>
  <c r="N769" i="3" s="1"/>
  <c r="I769" i="3"/>
  <c r="K769" i="3" s="1"/>
  <c r="E336" i="3" l="1"/>
  <c r="F336" i="3" s="1"/>
  <c r="G336" i="3" s="1"/>
  <c r="C337" i="3" s="1"/>
  <c r="M769" i="3"/>
  <c r="B771" i="3"/>
  <c r="K770" i="3"/>
  <c r="J770" i="3"/>
  <c r="L770" i="3" s="1"/>
  <c r="I770" i="3"/>
  <c r="M770" i="3" s="1"/>
  <c r="H770" i="3"/>
  <c r="D770" i="3"/>
  <c r="E337" i="3" l="1"/>
  <c r="F337" i="3" s="1"/>
  <c r="G337" i="3" s="1"/>
  <c r="C338" i="3" s="1"/>
  <c r="N770" i="3"/>
  <c r="J771" i="3"/>
  <c r="L771" i="3" s="1"/>
  <c r="I771" i="3"/>
  <c r="K771" i="3" s="1"/>
  <c r="H771" i="3"/>
  <c r="D771" i="3"/>
  <c r="B772" i="3"/>
  <c r="E338" i="3" l="1"/>
  <c r="F338" i="3" s="1"/>
  <c r="G338" i="3" s="1"/>
  <c r="C339" i="3" s="1"/>
  <c r="M771" i="3"/>
  <c r="N771" i="3"/>
  <c r="I772" i="3"/>
  <c r="K772" i="3" s="1"/>
  <c r="L772" i="3"/>
  <c r="H772" i="3"/>
  <c r="D772" i="3"/>
  <c r="B773" i="3"/>
  <c r="J772" i="3"/>
  <c r="N772" i="3" s="1"/>
  <c r="E339" i="3" l="1"/>
  <c r="F339" i="3" s="1"/>
  <c r="G339" i="3" s="1"/>
  <c r="C340" i="3" s="1"/>
  <c r="M772" i="3"/>
  <c r="L773" i="3"/>
  <c r="H773" i="3"/>
  <c r="D773" i="3"/>
  <c r="B774" i="3"/>
  <c r="K773" i="3"/>
  <c r="J773" i="3"/>
  <c r="N773" i="3" s="1"/>
  <c r="I773" i="3"/>
  <c r="M773" i="3" s="1"/>
  <c r="E340" i="3" l="1"/>
  <c r="F340" i="3" s="1"/>
  <c r="G340" i="3" s="1"/>
  <c r="C341" i="3" s="1"/>
  <c r="B775" i="3"/>
  <c r="K774" i="3"/>
  <c r="J774" i="3"/>
  <c r="N774" i="3" s="1"/>
  <c r="M774" i="3"/>
  <c r="I774" i="3"/>
  <c r="H774" i="3"/>
  <c r="D774" i="3"/>
  <c r="E341" i="3" l="1"/>
  <c r="F341" i="3" s="1"/>
  <c r="G341" i="3" s="1"/>
  <c r="C342" i="3" s="1"/>
  <c r="L774" i="3"/>
  <c r="J775" i="3"/>
  <c r="N775" i="3" s="1"/>
  <c r="M775" i="3"/>
  <c r="I775" i="3"/>
  <c r="H775" i="3"/>
  <c r="D775" i="3"/>
  <c r="B776" i="3"/>
  <c r="K775" i="3"/>
  <c r="E342" i="3" l="1"/>
  <c r="F342" i="3" s="1"/>
  <c r="G342" i="3" s="1"/>
  <c r="C343" i="3" s="1"/>
  <c r="L775" i="3"/>
  <c r="I776" i="3"/>
  <c r="K776" i="3" s="1"/>
  <c r="L776" i="3"/>
  <c r="H776" i="3"/>
  <c r="D776" i="3"/>
  <c r="B777" i="3"/>
  <c r="J776" i="3"/>
  <c r="N776" i="3" s="1"/>
  <c r="E343" i="3" l="1"/>
  <c r="F343" i="3" s="1"/>
  <c r="G343" i="3" s="1"/>
  <c r="C344" i="3" s="1"/>
  <c r="M776" i="3"/>
  <c r="L777" i="3"/>
  <c r="H777" i="3"/>
  <c r="D777" i="3"/>
  <c r="B778" i="3"/>
  <c r="J777" i="3"/>
  <c r="N777" i="3" s="1"/>
  <c r="I777" i="3"/>
  <c r="K777" i="3" s="1"/>
  <c r="E344" i="3" l="1"/>
  <c r="F344" i="3" s="1"/>
  <c r="G344" i="3" s="1"/>
  <c r="C345" i="3" s="1"/>
  <c r="M777" i="3"/>
  <c r="B779" i="3"/>
  <c r="K778" i="3"/>
  <c r="J778" i="3"/>
  <c r="N778" i="3" s="1"/>
  <c r="M778" i="3"/>
  <c r="I778" i="3"/>
  <c r="H778" i="3"/>
  <c r="D778" i="3"/>
  <c r="E345" i="3" l="1"/>
  <c r="F345" i="3" s="1"/>
  <c r="G345" i="3" s="1"/>
  <c r="C346" i="3" s="1"/>
  <c r="L778" i="3"/>
  <c r="J779" i="3"/>
  <c r="L779" i="3" s="1"/>
  <c r="I779" i="3"/>
  <c r="M779" i="3" s="1"/>
  <c r="H779" i="3"/>
  <c r="D779" i="3"/>
  <c r="B780" i="3"/>
  <c r="E346" i="3" l="1"/>
  <c r="F346" i="3" s="1"/>
  <c r="G346" i="3" s="1"/>
  <c r="C347" i="3" s="1"/>
  <c r="K779" i="3"/>
  <c r="N779" i="3"/>
  <c r="I780" i="3"/>
  <c r="K780" i="3" s="1"/>
  <c r="L780" i="3"/>
  <c r="H780" i="3"/>
  <c r="D780" i="3"/>
  <c r="B781" i="3"/>
  <c r="J780" i="3"/>
  <c r="N780" i="3" s="1"/>
  <c r="E347" i="3" l="1"/>
  <c r="F347" i="3" s="1"/>
  <c r="G347" i="3" s="1"/>
  <c r="C348" i="3" s="1"/>
  <c r="M780" i="3"/>
  <c r="H781" i="3"/>
  <c r="D781" i="3"/>
  <c r="B782" i="3"/>
  <c r="J781" i="3"/>
  <c r="N781" i="3" s="1"/>
  <c r="I781" i="3"/>
  <c r="K781" i="3" s="1"/>
  <c r="E348" i="3" l="1"/>
  <c r="F348" i="3" s="1"/>
  <c r="G348" i="3" s="1"/>
  <c r="C349" i="3" s="1"/>
  <c r="L781" i="3"/>
  <c r="M781" i="3"/>
  <c r="B783" i="3"/>
  <c r="K782" i="3"/>
  <c r="J782" i="3"/>
  <c r="L782" i="3" s="1"/>
  <c r="I782" i="3"/>
  <c r="M782" i="3" s="1"/>
  <c r="H782" i="3"/>
  <c r="D782" i="3"/>
  <c r="E349" i="3" l="1"/>
  <c r="F349" i="3" s="1"/>
  <c r="G349" i="3" s="1"/>
  <c r="C350" i="3" s="1"/>
  <c r="N782" i="3"/>
  <c r="J783" i="3"/>
  <c r="L783" i="3" s="1"/>
  <c r="I783" i="3"/>
  <c r="K783" i="3" s="1"/>
  <c r="H783" i="3"/>
  <c r="D783" i="3"/>
  <c r="B784" i="3"/>
  <c r="E350" i="3" l="1"/>
  <c r="F350" i="3" s="1"/>
  <c r="G350" i="3" s="1"/>
  <c r="C351" i="3" s="1"/>
  <c r="M783" i="3"/>
  <c r="N783" i="3"/>
  <c r="I784" i="3"/>
  <c r="M784" i="3" s="1"/>
  <c r="L784" i="3"/>
  <c r="H784" i="3"/>
  <c r="D784" i="3"/>
  <c r="B785" i="3"/>
  <c r="J784" i="3"/>
  <c r="N784" i="3" s="1"/>
  <c r="E351" i="3" l="1"/>
  <c r="F351" i="3" s="1"/>
  <c r="G351" i="3" s="1"/>
  <c r="C352" i="3" s="1"/>
  <c r="K784" i="3"/>
  <c r="L785" i="3"/>
  <c r="H785" i="3"/>
  <c r="D785" i="3"/>
  <c r="B786" i="3"/>
  <c r="K785" i="3"/>
  <c r="J785" i="3"/>
  <c r="N785" i="3" s="1"/>
  <c r="I785" i="3"/>
  <c r="M785" i="3" s="1"/>
  <c r="E352" i="3" l="1"/>
  <c r="F352" i="3" s="1"/>
  <c r="G352" i="3" s="1"/>
  <c r="C353" i="3" s="1"/>
  <c r="B787" i="3"/>
  <c r="K786" i="3"/>
  <c r="J786" i="3"/>
  <c r="L786" i="3" s="1"/>
  <c r="M786" i="3"/>
  <c r="I786" i="3"/>
  <c r="H786" i="3"/>
  <c r="D786" i="3"/>
  <c r="E353" i="3" l="1"/>
  <c r="F353" i="3" s="1"/>
  <c r="G353" i="3" s="1"/>
  <c r="C354" i="3" s="1"/>
  <c r="N786" i="3"/>
  <c r="J787" i="3"/>
  <c r="L787" i="3" s="1"/>
  <c r="M787" i="3"/>
  <c r="I787" i="3"/>
  <c r="K787" i="3" s="1"/>
  <c r="H787" i="3"/>
  <c r="D787" i="3"/>
  <c r="B788" i="3"/>
  <c r="E354" i="3" l="1"/>
  <c r="F354" i="3" s="1"/>
  <c r="G354" i="3" s="1"/>
  <c r="C355" i="3" s="1"/>
  <c r="N787" i="3"/>
  <c r="I788" i="3"/>
  <c r="K788" i="3" s="1"/>
  <c r="L788" i="3"/>
  <c r="H788" i="3"/>
  <c r="D788" i="3"/>
  <c r="B789" i="3"/>
  <c r="J788" i="3"/>
  <c r="N788" i="3" s="1"/>
  <c r="E355" i="3" l="1"/>
  <c r="F355" i="3" s="1"/>
  <c r="G355" i="3" s="1"/>
  <c r="C356" i="3" s="1"/>
  <c r="M788" i="3"/>
  <c r="L789" i="3"/>
  <c r="H789" i="3"/>
  <c r="D789" i="3"/>
  <c r="B790" i="3"/>
  <c r="J789" i="3"/>
  <c r="N789" i="3" s="1"/>
  <c r="I789" i="3"/>
  <c r="K789" i="3" s="1"/>
  <c r="E356" i="3" l="1"/>
  <c r="F356" i="3" s="1"/>
  <c r="G356" i="3" s="1"/>
  <c r="C357" i="3" s="1"/>
  <c r="M789" i="3"/>
  <c r="B791" i="3"/>
  <c r="K790" i="3"/>
  <c r="J790" i="3"/>
  <c r="L790" i="3" s="1"/>
  <c r="I790" i="3"/>
  <c r="M790" i="3" s="1"/>
  <c r="H790" i="3"/>
  <c r="D790" i="3"/>
  <c r="E357" i="3" l="1"/>
  <c r="F357" i="3" s="1"/>
  <c r="G357" i="3" s="1"/>
  <c r="C358" i="3" s="1"/>
  <c r="N790" i="3"/>
  <c r="J791" i="3"/>
  <c r="L791" i="3" s="1"/>
  <c r="I791" i="3"/>
  <c r="K791" i="3" s="1"/>
  <c r="H791" i="3"/>
  <c r="D791" i="3"/>
  <c r="B792" i="3"/>
  <c r="E358" i="3" l="1"/>
  <c r="F358" i="3" s="1"/>
  <c r="G358" i="3" s="1"/>
  <c r="C359" i="3" s="1"/>
  <c r="M791" i="3"/>
  <c r="N791" i="3"/>
  <c r="I792" i="3"/>
  <c r="M792" i="3" s="1"/>
  <c r="L792" i="3"/>
  <c r="H792" i="3"/>
  <c r="D792" i="3"/>
  <c r="B793" i="3"/>
  <c r="J792" i="3"/>
  <c r="N792" i="3" s="1"/>
  <c r="E359" i="3" l="1"/>
  <c r="F359" i="3" s="1"/>
  <c r="G359" i="3" s="1"/>
  <c r="C360" i="3" s="1"/>
  <c r="K792" i="3"/>
  <c r="L793" i="3"/>
  <c r="H793" i="3"/>
  <c r="D793" i="3"/>
  <c r="B794" i="3"/>
  <c r="J793" i="3"/>
  <c r="N793" i="3" s="1"/>
  <c r="I793" i="3"/>
  <c r="K793" i="3" s="1"/>
  <c r="E360" i="3" l="1"/>
  <c r="F360" i="3" s="1"/>
  <c r="G360" i="3" s="1"/>
  <c r="C361" i="3" s="1"/>
  <c r="M793" i="3"/>
  <c r="B795" i="3"/>
  <c r="K794" i="3"/>
  <c r="J794" i="3"/>
  <c r="L794" i="3" s="1"/>
  <c r="I794" i="3"/>
  <c r="M794" i="3" s="1"/>
  <c r="H794" i="3"/>
  <c r="D794" i="3"/>
  <c r="E361" i="3" l="1"/>
  <c r="F361" i="3" s="1"/>
  <c r="G361" i="3" s="1"/>
  <c r="C362" i="3" s="1"/>
  <c r="N794" i="3"/>
  <c r="J795" i="3"/>
  <c r="N795" i="3" s="1"/>
  <c r="I795" i="3"/>
  <c r="K795" i="3" s="1"/>
  <c r="H795" i="3"/>
  <c r="D795" i="3"/>
  <c r="B796" i="3"/>
  <c r="E362" i="3" l="1"/>
  <c r="F362" i="3" s="1"/>
  <c r="G362" i="3" s="1"/>
  <c r="C363" i="3" s="1"/>
  <c r="L795" i="3"/>
  <c r="M795" i="3"/>
  <c r="I796" i="3"/>
  <c r="M796" i="3" s="1"/>
  <c r="L796" i="3"/>
  <c r="H796" i="3"/>
  <c r="D796" i="3"/>
  <c r="B797" i="3"/>
  <c r="J796" i="3"/>
  <c r="N796" i="3" s="1"/>
  <c r="E363" i="3" l="1"/>
  <c r="F363" i="3" s="1"/>
  <c r="G363" i="3" s="1"/>
  <c r="C364" i="3" s="1"/>
  <c r="K796" i="3"/>
  <c r="L797" i="3"/>
  <c r="H797" i="3"/>
  <c r="D797" i="3"/>
  <c r="B798" i="3"/>
  <c r="K797" i="3"/>
  <c r="J797" i="3"/>
  <c r="N797" i="3" s="1"/>
  <c r="I797" i="3"/>
  <c r="M797" i="3" s="1"/>
  <c r="E364" i="3" l="1"/>
  <c r="F364" i="3" s="1"/>
  <c r="G364" i="3" s="1"/>
  <c r="C365" i="3" s="1"/>
  <c r="B799" i="3"/>
  <c r="K798" i="3"/>
  <c r="J798" i="3"/>
  <c r="L798" i="3" s="1"/>
  <c r="M798" i="3"/>
  <c r="I798" i="3"/>
  <c r="H798" i="3"/>
  <c r="D798" i="3"/>
  <c r="E365" i="3" l="1"/>
  <c r="F365" i="3" s="1"/>
  <c r="G365" i="3" s="1"/>
  <c r="C366" i="3" s="1"/>
  <c r="N798" i="3"/>
  <c r="J799" i="3"/>
  <c r="L799" i="3" s="1"/>
  <c r="M799" i="3"/>
  <c r="I799" i="3"/>
  <c r="K799" i="3" s="1"/>
  <c r="H799" i="3"/>
  <c r="D799" i="3"/>
  <c r="B800" i="3"/>
  <c r="E366" i="3" l="1"/>
  <c r="F366" i="3" s="1"/>
  <c r="G366" i="3" s="1"/>
  <c r="C367" i="3" s="1"/>
  <c r="N799" i="3"/>
  <c r="I800" i="3"/>
  <c r="K800" i="3" s="1"/>
  <c r="H800" i="3"/>
  <c r="D800" i="3"/>
  <c r="B801" i="3"/>
  <c r="J800" i="3"/>
  <c r="L800" i="3" s="1"/>
  <c r="E367" i="3" l="1"/>
  <c r="F367" i="3" s="1"/>
  <c r="G367" i="3" s="1"/>
  <c r="C368" i="3" s="1"/>
  <c r="M800" i="3"/>
  <c r="N800" i="3"/>
  <c r="L801" i="3"/>
  <c r="H801" i="3"/>
  <c r="D801" i="3"/>
  <c r="B802" i="3"/>
  <c r="J801" i="3"/>
  <c r="N801" i="3" s="1"/>
  <c r="I801" i="3"/>
  <c r="K801" i="3" s="1"/>
  <c r="E368" i="3" l="1"/>
  <c r="F368" i="3" s="1"/>
  <c r="G368" i="3" s="1"/>
  <c r="C369" i="3" s="1"/>
  <c r="M801" i="3"/>
  <c r="B803" i="3"/>
  <c r="K802" i="3"/>
  <c r="J802" i="3"/>
  <c r="L802" i="3" s="1"/>
  <c r="I802" i="3"/>
  <c r="M802" i="3" s="1"/>
  <c r="H802" i="3"/>
  <c r="D802" i="3"/>
  <c r="E369" i="3" l="1"/>
  <c r="F369" i="3" s="1"/>
  <c r="G369" i="3" s="1"/>
  <c r="C370" i="3" s="1"/>
  <c r="N802" i="3"/>
  <c r="J803" i="3"/>
  <c r="L803" i="3" s="1"/>
  <c r="I803" i="3"/>
  <c r="M803" i="3" s="1"/>
  <c r="H803" i="3"/>
  <c r="D803" i="3"/>
  <c r="B804" i="3"/>
  <c r="E370" i="3" l="1"/>
  <c r="F370" i="3" s="1"/>
  <c r="G370" i="3" s="1"/>
  <c r="C371" i="3" s="1"/>
  <c r="K803" i="3"/>
  <c r="N803" i="3"/>
  <c r="I804" i="3"/>
  <c r="K804" i="3" s="1"/>
  <c r="L804" i="3"/>
  <c r="H804" i="3"/>
  <c r="D804" i="3"/>
  <c r="B805" i="3"/>
  <c r="J804" i="3"/>
  <c r="N804" i="3" s="1"/>
  <c r="E371" i="3" l="1"/>
  <c r="F371" i="3" s="1"/>
  <c r="G371" i="3" s="1"/>
  <c r="C372" i="3" s="1"/>
  <c r="M804" i="3"/>
  <c r="L805" i="3"/>
  <c r="H805" i="3"/>
  <c r="D805" i="3"/>
  <c r="B806" i="3"/>
  <c r="K805" i="3"/>
  <c r="J805" i="3"/>
  <c r="N805" i="3" s="1"/>
  <c r="I805" i="3"/>
  <c r="M805" i="3" s="1"/>
  <c r="E372" i="3" l="1"/>
  <c r="F372" i="3" s="1"/>
  <c r="G372" i="3" s="1"/>
  <c r="C373" i="3" s="1"/>
  <c r="B807" i="3"/>
  <c r="K806" i="3"/>
  <c r="J806" i="3"/>
  <c r="L806" i="3" s="1"/>
  <c r="M806" i="3"/>
  <c r="I806" i="3"/>
  <c r="H806" i="3"/>
  <c r="D806" i="3"/>
  <c r="E373" i="3" l="1"/>
  <c r="F373" i="3" s="1"/>
  <c r="G373" i="3" s="1"/>
  <c r="C374" i="3" s="1"/>
  <c r="N806" i="3"/>
  <c r="J807" i="3"/>
  <c r="L807" i="3" s="1"/>
  <c r="M807" i="3"/>
  <c r="I807" i="3"/>
  <c r="H807" i="3"/>
  <c r="D807" i="3"/>
  <c r="B808" i="3"/>
  <c r="K807" i="3"/>
  <c r="E374" i="3" l="1"/>
  <c r="F374" i="3" s="1"/>
  <c r="G374" i="3" s="1"/>
  <c r="C375" i="3" s="1"/>
  <c r="N807" i="3"/>
  <c r="I808" i="3"/>
  <c r="K808" i="3" s="1"/>
  <c r="L808" i="3"/>
  <c r="H808" i="3"/>
  <c r="D808" i="3"/>
  <c r="B809" i="3"/>
  <c r="J808" i="3"/>
  <c r="N808" i="3" s="1"/>
  <c r="E375" i="3" l="1"/>
  <c r="F375" i="3" s="1"/>
  <c r="G375" i="3" s="1"/>
  <c r="C376" i="3" s="1"/>
  <c r="M808" i="3"/>
  <c r="L809" i="3"/>
  <c r="H809" i="3"/>
  <c r="D809" i="3"/>
  <c r="B810" i="3"/>
  <c r="J809" i="3"/>
  <c r="N809" i="3" s="1"/>
  <c r="I809" i="3"/>
  <c r="K809" i="3" s="1"/>
  <c r="E376" i="3" l="1"/>
  <c r="F376" i="3" s="1"/>
  <c r="G376" i="3" s="1"/>
  <c r="C377" i="3" s="1"/>
  <c r="M809" i="3"/>
  <c r="B811" i="3"/>
  <c r="K810" i="3"/>
  <c r="J810" i="3"/>
  <c r="L810" i="3" s="1"/>
  <c r="I810" i="3"/>
  <c r="M810" i="3" s="1"/>
  <c r="H810" i="3"/>
  <c r="D810" i="3"/>
  <c r="E377" i="3" l="1"/>
  <c r="F377" i="3" s="1"/>
  <c r="G377" i="3" s="1"/>
  <c r="C378" i="3" s="1"/>
  <c r="N810" i="3"/>
  <c r="J811" i="3"/>
  <c r="N811" i="3" s="1"/>
  <c r="I811" i="3"/>
  <c r="M811" i="3" s="1"/>
  <c r="H811" i="3"/>
  <c r="D811" i="3"/>
  <c r="B812" i="3"/>
  <c r="E378" i="3" l="1"/>
  <c r="F378" i="3" s="1"/>
  <c r="G378" i="3" s="1"/>
  <c r="C379" i="3" s="1"/>
  <c r="K811" i="3"/>
  <c r="L811" i="3"/>
  <c r="M812" i="3"/>
  <c r="I812" i="3"/>
  <c r="K812" i="3" s="1"/>
  <c r="H812" i="3"/>
  <c r="D812" i="3"/>
  <c r="B813" i="3"/>
  <c r="J812" i="3"/>
  <c r="L812" i="3" s="1"/>
  <c r="E379" i="3" l="1"/>
  <c r="F379" i="3" s="1"/>
  <c r="G379" i="3" s="1"/>
  <c r="C380" i="3" s="1"/>
  <c r="N812" i="3"/>
  <c r="L813" i="3"/>
  <c r="H813" i="3"/>
  <c r="D813" i="3"/>
  <c r="B814" i="3"/>
  <c r="J813" i="3"/>
  <c r="N813" i="3" s="1"/>
  <c r="I813" i="3"/>
  <c r="K813" i="3" s="1"/>
  <c r="E380" i="3" l="1"/>
  <c r="F380" i="3" s="1"/>
  <c r="G380" i="3" s="1"/>
  <c r="C381" i="3" s="1"/>
  <c r="M813" i="3"/>
  <c r="B815" i="3"/>
  <c r="K814" i="3"/>
  <c r="J814" i="3"/>
  <c r="L814" i="3" s="1"/>
  <c r="I814" i="3"/>
  <c r="M814" i="3" s="1"/>
  <c r="H814" i="3"/>
  <c r="D814" i="3"/>
  <c r="E381" i="3" l="1"/>
  <c r="F381" i="3" s="1"/>
  <c r="G381" i="3" s="1"/>
  <c r="C382" i="3" s="1"/>
  <c r="N814" i="3"/>
  <c r="B816" i="3"/>
  <c r="K815" i="3"/>
  <c r="J815" i="3"/>
  <c r="N815" i="3" s="1"/>
  <c r="I815" i="3"/>
  <c r="M815" i="3" s="1"/>
  <c r="H815" i="3"/>
  <c r="D815" i="3"/>
  <c r="E382" i="3" l="1"/>
  <c r="F382" i="3" s="1"/>
  <c r="G382" i="3" s="1"/>
  <c r="C383" i="3" s="1"/>
  <c r="L815" i="3"/>
  <c r="J816" i="3"/>
  <c r="L816" i="3" s="1"/>
  <c r="I816" i="3"/>
  <c r="K816" i="3" s="1"/>
  <c r="H816" i="3"/>
  <c r="D816" i="3"/>
  <c r="B817" i="3"/>
  <c r="E383" i="3" l="1"/>
  <c r="F383" i="3" s="1"/>
  <c r="G383" i="3" s="1"/>
  <c r="C384" i="3" s="1"/>
  <c r="M816" i="3"/>
  <c r="N816" i="3"/>
  <c r="I817" i="3"/>
  <c r="K817" i="3" s="1"/>
  <c r="H817" i="3"/>
  <c r="D817" i="3"/>
  <c r="B818" i="3"/>
  <c r="J817" i="3"/>
  <c r="L817" i="3" s="1"/>
  <c r="E384" i="3" l="1"/>
  <c r="F384" i="3" s="1"/>
  <c r="G384" i="3" s="1"/>
  <c r="C385" i="3" s="1"/>
  <c r="M817" i="3"/>
  <c r="N817" i="3"/>
  <c r="L818" i="3"/>
  <c r="H818" i="3"/>
  <c r="D818" i="3"/>
  <c r="B819" i="3"/>
  <c r="J818" i="3"/>
  <c r="N818" i="3" s="1"/>
  <c r="I818" i="3"/>
  <c r="K818" i="3" s="1"/>
  <c r="E385" i="3" l="1"/>
  <c r="F385" i="3" s="1"/>
  <c r="G385" i="3" s="1"/>
  <c r="C386" i="3" s="1"/>
  <c r="M818" i="3"/>
  <c r="B820" i="3"/>
  <c r="K819" i="3"/>
  <c r="J819" i="3"/>
  <c r="L819" i="3" s="1"/>
  <c r="I819" i="3"/>
  <c r="M819" i="3" s="1"/>
  <c r="H819" i="3"/>
  <c r="D819" i="3"/>
  <c r="E386" i="3" l="1"/>
  <c r="F386" i="3" s="1"/>
  <c r="G386" i="3" s="1"/>
  <c r="C387" i="3" s="1"/>
  <c r="N819" i="3"/>
  <c r="J820" i="3"/>
  <c r="L820" i="3" s="1"/>
  <c r="I820" i="3"/>
  <c r="K820" i="3" s="1"/>
  <c r="H820" i="3"/>
  <c r="D820" i="3"/>
  <c r="B821" i="3"/>
  <c r="E387" i="3" l="1"/>
  <c r="F387" i="3" s="1"/>
  <c r="G387" i="3" s="1"/>
  <c r="C388" i="3" s="1"/>
  <c r="M820" i="3"/>
  <c r="N820" i="3"/>
  <c r="I821" i="3"/>
  <c r="M821" i="3" s="1"/>
  <c r="L821" i="3"/>
  <c r="H821" i="3"/>
  <c r="D821" i="3"/>
  <c r="B822" i="3"/>
  <c r="J821" i="3"/>
  <c r="N821" i="3" s="1"/>
  <c r="E388" i="3" l="1"/>
  <c r="F388" i="3" s="1"/>
  <c r="G388" i="3" s="1"/>
  <c r="C389" i="3" s="1"/>
  <c r="K821" i="3"/>
  <c r="L822" i="3"/>
  <c r="H822" i="3"/>
  <c r="D822" i="3"/>
  <c r="B823" i="3"/>
  <c r="N822" i="3"/>
  <c r="J822" i="3"/>
  <c r="I822" i="3"/>
  <c r="K822" i="3" s="1"/>
  <c r="E389" i="3" l="1"/>
  <c r="F389" i="3" s="1"/>
  <c r="G389" i="3" s="1"/>
  <c r="C390" i="3" s="1"/>
  <c r="M822" i="3"/>
  <c r="B824" i="3"/>
  <c r="K823" i="3"/>
  <c r="J823" i="3"/>
  <c r="L823" i="3" s="1"/>
  <c r="I823" i="3"/>
  <c r="M823" i="3" s="1"/>
  <c r="H823" i="3"/>
  <c r="D823" i="3"/>
  <c r="E390" i="3" l="1"/>
  <c r="F390" i="3" s="1"/>
  <c r="G390" i="3" s="1"/>
  <c r="C391" i="3" s="1"/>
  <c r="N823" i="3"/>
  <c r="J824" i="3"/>
  <c r="L824" i="3" s="1"/>
  <c r="I824" i="3"/>
  <c r="K824" i="3" s="1"/>
  <c r="H824" i="3"/>
  <c r="D824" i="3"/>
  <c r="B825" i="3"/>
  <c r="E391" i="3" l="1"/>
  <c r="F391" i="3" s="1"/>
  <c r="G391" i="3" s="1"/>
  <c r="C392" i="3" s="1"/>
  <c r="M824" i="3"/>
  <c r="N824" i="3"/>
  <c r="I825" i="3"/>
  <c r="K825" i="3" s="1"/>
  <c r="L825" i="3"/>
  <c r="H825" i="3"/>
  <c r="D825" i="3"/>
  <c r="B826" i="3"/>
  <c r="J825" i="3"/>
  <c r="N825" i="3" s="1"/>
  <c r="E392" i="3" l="1"/>
  <c r="F392" i="3" s="1"/>
  <c r="G392" i="3" s="1"/>
  <c r="C393" i="3" s="1"/>
  <c r="M825" i="3"/>
  <c r="L826" i="3"/>
  <c r="H826" i="3"/>
  <c r="D826" i="3"/>
  <c r="B827" i="3"/>
  <c r="K826" i="3"/>
  <c r="J826" i="3"/>
  <c r="N826" i="3" s="1"/>
  <c r="I826" i="3"/>
  <c r="M826" i="3" s="1"/>
  <c r="E393" i="3" l="1"/>
  <c r="F393" i="3" s="1"/>
  <c r="G393" i="3" s="1"/>
  <c r="C394" i="3" s="1"/>
  <c r="B828" i="3"/>
  <c r="K827" i="3"/>
  <c r="N827" i="3"/>
  <c r="J827" i="3"/>
  <c r="L827" i="3" s="1"/>
  <c r="M827" i="3"/>
  <c r="I827" i="3"/>
  <c r="H827" i="3"/>
  <c r="D827" i="3"/>
  <c r="E394" i="3" l="1"/>
  <c r="F394" i="3" s="1"/>
  <c r="G394" i="3" s="1"/>
  <c r="C395" i="3" s="1"/>
  <c r="J828" i="3"/>
  <c r="N828" i="3" s="1"/>
  <c r="I828" i="3"/>
  <c r="M828" i="3" s="1"/>
  <c r="L828" i="3"/>
  <c r="H828" i="3"/>
  <c r="D828" i="3"/>
  <c r="B829" i="3"/>
  <c r="E395" i="3" l="1"/>
  <c r="F395" i="3" s="1"/>
  <c r="G395" i="3" s="1"/>
  <c r="C396" i="3" s="1"/>
  <c r="K828" i="3"/>
  <c r="I829" i="3"/>
  <c r="K829" i="3" s="1"/>
  <c r="H829" i="3"/>
  <c r="D829" i="3"/>
  <c r="B830" i="3"/>
  <c r="J829" i="3"/>
  <c r="L829" i="3" s="1"/>
  <c r="E396" i="3" l="1"/>
  <c r="F396" i="3" s="1"/>
  <c r="G396" i="3" s="1"/>
  <c r="C397" i="3" s="1"/>
  <c r="M829" i="3"/>
  <c r="N829" i="3"/>
  <c r="L830" i="3"/>
  <c r="H830" i="3"/>
  <c r="D830" i="3"/>
  <c r="B831" i="3"/>
  <c r="J830" i="3"/>
  <c r="N830" i="3" s="1"/>
  <c r="I830" i="3"/>
  <c r="K830" i="3" s="1"/>
  <c r="E397" i="3" l="1"/>
  <c r="F397" i="3" s="1"/>
  <c r="G397" i="3" s="1"/>
  <c r="C398" i="3" s="1"/>
  <c r="M830" i="3"/>
  <c r="B832" i="3"/>
  <c r="K831" i="3"/>
  <c r="J831" i="3"/>
  <c r="L831" i="3" s="1"/>
  <c r="I831" i="3"/>
  <c r="M831" i="3" s="1"/>
  <c r="H831" i="3"/>
  <c r="D831" i="3"/>
  <c r="E398" i="3" l="1"/>
  <c r="F398" i="3" s="1"/>
  <c r="G398" i="3" s="1"/>
  <c r="C399" i="3" s="1"/>
  <c r="N831" i="3"/>
  <c r="J832" i="3"/>
  <c r="L832" i="3" s="1"/>
  <c r="I832" i="3"/>
  <c r="K832" i="3" s="1"/>
  <c r="H832" i="3"/>
  <c r="D832" i="3"/>
  <c r="B833" i="3"/>
  <c r="E399" i="3" l="1"/>
  <c r="F399" i="3" s="1"/>
  <c r="G399" i="3" s="1"/>
  <c r="C400" i="3" s="1"/>
  <c r="M832" i="3"/>
  <c r="N832" i="3"/>
  <c r="I833" i="3"/>
  <c r="K833" i="3" s="1"/>
  <c r="L833" i="3"/>
  <c r="H833" i="3"/>
  <c r="D833" i="3"/>
  <c r="B834" i="3"/>
  <c r="J833" i="3"/>
  <c r="N833" i="3" s="1"/>
  <c r="E400" i="3" l="1"/>
  <c r="F400" i="3" s="1"/>
  <c r="G400" i="3" s="1"/>
  <c r="C401" i="3" s="1"/>
  <c r="M833" i="3"/>
  <c r="L834" i="3"/>
  <c r="H834" i="3"/>
  <c r="D834" i="3"/>
  <c r="B835" i="3"/>
  <c r="K834" i="3"/>
  <c r="J834" i="3"/>
  <c r="N834" i="3" s="1"/>
  <c r="I834" i="3"/>
  <c r="M834" i="3" s="1"/>
  <c r="E401" i="3" l="1"/>
  <c r="F401" i="3" s="1"/>
  <c r="G401" i="3" s="1"/>
  <c r="C402" i="3" s="1"/>
  <c r="B836" i="3"/>
  <c r="K835" i="3"/>
  <c r="J835" i="3"/>
  <c r="L835" i="3" s="1"/>
  <c r="M835" i="3"/>
  <c r="I835" i="3"/>
  <c r="H835" i="3"/>
  <c r="D835" i="3"/>
  <c r="E402" i="3" l="1"/>
  <c r="F402" i="3" s="1"/>
  <c r="G402" i="3" s="1"/>
  <c r="C403" i="3" s="1"/>
  <c r="N835" i="3"/>
  <c r="J836" i="3"/>
  <c r="L836" i="3" s="1"/>
  <c r="I836" i="3"/>
  <c r="K836" i="3" s="1"/>
  <c r="H836" i="3"/>
  <c r="D836" i="3"/>
  <c r="B837" i="3"/>
  <c r="E403" i="3" l="1"/>
  <c r="F403" i="3" s="1"/>
  <c r="G403" i="3" s="1"/>
  <c r="C404" i="3" s="1"/>
  <c r="M836" i="3"/>
  <c r="N836" i="3"/>
  <c r="I837" i="3"/>
  <c r="K837" i="3" s="1"/>
  <c r="H837" i="3"/>
  <c r="D837" i="3"/>
  <c r="B838" i="3"/>
  <c r="J837" i="3"/>
  <c r="L837" i="3" s="1"/>
  <c r="E404" i="3" l="1"/>
  <c r="F404" i="3" s="1"/>
  <c r="G404" i="3" s="1"/>
  <c r="C405" i="3" s="1"/>
  <c r="N837" i="3"/>
  <c r="M837" i="3"/>
  <c r="L838" i="3"/>
  <c r="H838" i="3"/>
  <c r="D838" i="3"/>
  <c r="B839" i="3"/>
  <c r="J838" i="3"/>
  <c r="N838" i="3" s="1"/>
  <c r="I838" i="3"/>
  <c r="K838" i="3" s="1"/>
  <c r="E405" i="3" l="1"/>
  <c r="F405" i="3" s="1"/>
  <c r="G405" i="3" s="1"/>
  <c r="C406" i="3" s="1"/>
  <c r="M838" i="3"/>
  <c r="B840" i="3"/>
  <c r="K839" i="3"/>
  <c r="J839" i="3"/>
  <c r="L839" i="3" s="1"/>
  <c r="I839" i="3"/>
  <c r="M839" i="3" s="1"/>
  <c r="H839" i="3"/>
  <c r="D839" i="3"/>
  <c r="E406" i="3" l="1"/>
  <c r="F406" i="3" s="1"/>
  <c r="G406" i="3" s="1"/>
  <c r="C407" i="3" s="1"/>
  <c r="N839" i="3"/>
  <c r="J840" i="3"/>
  <c r="L840" i="3" s="1"/>
  <c r="I840" i="3"/>
  <c r="K840" i="3" s="1"/>
  <c r="H840" i="3"/>
  <c r="D840" i="3"/>
  <c r="B841" i="3"/>
  <c r="E407" i="3" l="1"/>
  <c r="F407" i="3" s="1"/>
  <c r="G407" i="3" s="1"/>
  <c r="C408" i="3" s="1"/>
  <c r="M840" i="3"/>
  <c r="N840" i="3"/>
  <c r="I841" i="3"/>
  <c r="K841" i="3" s="1"/>
  <c r="H841" i="3"/>
  <c r="D841" i="3"/>
  <c r="B842" i="3"/>
  <c r="J841" i="3"/>
  <c r="L841" i="3" s="1"/>
  <c r="E408" i="3" l="1"/>
  <c r="F408" i="3" s="1"/>
  <c r="G408" i="3" s="1"/>
  <c r="C409" i="3" s="1"/>
  <c r="M841" i="3"/>
  <c r="N841" i="3"/>
  <c r="L842" i="3"/>
  <c r="H842" i="3"/>
  <c r="D842" i="3"/>
  <c r="B843" i="3"/>
  <c r="J842" i="3"/>
  <c r="N842" i="3" s="1"/>
  <c r="I842" i="3"/>
  <c r="K842" i="3" s="1"/>
  <c r="E409" i="3" l="1"/>
  <c r="F409" i="3" s="1"/>
  <c r="G409" i="3" s="1"/>
  <c r="C410" i="3" s="1"/>
  <c r="M842" i="3"/>
  <c r="B844" i="3"/>
  <c r="K843" i="3"/>
  <c r="J843" i="3"/>
  <c r="L843" i="3" s="1"/>
  <c r="I843" i="3"/>
  <c r="M843" i="3" s="1"/>
  <c r="H843" i="3"/>
  <c r="D843" i="3"/>
  <c r="E410" i="3" l="1"/>
  <c r="F410" i="3" s="1"/>
  <c r="G410" i="3" s="1"/>
  <c r="C411" i="3" s="1"/>
  <c r="N843" i="3"/>
  <c r="J844" i="3"/>
  <c r="L844" i="3" s="1"/>
  <c r="I844" i="3"/>
  <c r="M844" i="3" s="1"/>
  <c r="H844" i="3"/>
  <c r="D844" i="3"/>
  <c r="B845" i="3"/>
  <c r="E411" i="3" l="1"/>
  <c r="F411" i="3" s="1"/>
  <c r="G411" i="3" s="1"/>
  <c r="C412" i="3" s="1"/>
  <c r="K844" i="3"/>
  <c r="N844" i="3"/>
  <c r="I845" i="3"/>
  <c r="K845" i="3" s="1"/>
  <c r="H845" i="3"/>
  <c r="D845" i="3"/>
  <c r="B846" i="3"/>
  <c r="J845" i="3"/>
  <c r="N845" i="3" s="1"/>
  <c r="E412" i="3" l="1"/>
  <c r="F412" i="3" s="1"/>
  <c r="G412" i="3" s="1"/>
  <c r="C413" i="3" s="1"/>
  <c r="M845" i="3"/>
  <c r="L845" i="3"/>
  <c r="L846" i="3"/>
  <c r="H846" i="3"/>
  <c r="D846" i="3"/>
  <c r="B847" i="3"/>
  <c r="J846" i="3"/>
  <c r="N846" i="3" s="1"/>
  <c r="I846" i="3"/>
  <c r="K846" i="3" s="1"/>
  <c r="E413" i="3" l="1"/>
  <c r="F413" i="3" s="1"/>
  <c r="G413" i="3" s="1"/>
  <c r="C414" i="3" s="1"/>
  <c r="M846" i="3"/>
  <c r="B848" i="3"/>
  <c r="K847" i="3"/>
  <c r="J847" i="3"/>
  <c r="L847" i="3" s="1"/>
  <c r="I847" i="3"/>
  <c r="M847" i="3" s="1"/>
  <c r="H847" i="3"/>
  <c r="D847" i="3"/>
  <c r="E414" i="3" l="1"/>
  <c r="F414" i="3" s="1"/>
  <c r="G414" i="3" s="1"/>
  <c r="C415" i="3" s="1"/>
  <c r="N847" i="3"/>
  <c r="J848" i="3"/>
  <c r="L848" i="3" s="1"/>
  <c r="I848" i="3"/>
  <c r="M848" i="3" s="1"/>
  <c r="H848" i="3"/>
  <c r="D848" i="3"/>
  <c r="B849" i="3"/>
  <c r="E415" i="3" l="1"/>
  <c r="F415" i="3" s="1"/>
  <c r="G415" i="3" s="1"/>
  <c r="C416" i="3" s="1"/>
  <c r="K848" i="3"/>
  <c r="N848" i="3"/>
  <c r="I849" i="3"/>
  <c r="K849" i="3" s="1"/>
  <c r="H849" i="3"/>
  <c r="D849" i="3"/>
  <c r="B850" i="3"/>
  <c r="J849" i="3"/>
  <c r="L849" i="3" s="1"/>
  <c r="E416" i="3" l="1"/>
  <c r="F416" i="3" s="1"/>
  <c r="G416" i="3" s="1"/>
  <c r="C417" i="3" s="1"/>
  <c r="N849" i="3"/>
  <c r="M849" i="3"/>
  <c r="L850" i="3"/>
  <c r="H850" i="3"/>
  <c r="D850" i="3"/>
  <c r="B851" i="3"/>
  <c r="J850" i="3"/>
  <c r="N850" i="3" s="1"/>
  <c r="I850" i="3"/>
  <c r="K850" i="3" s="1"/>
  <c r="E417" i="3" l="1"/>
  <c r="F417" i="3" s="1"/>
  <c r="G417" i="3" s="1"/>
  <c r="C418" i="3" s="1"/>
  <c r="M850" i="3"/>
  <c r="B852" i="3"/>
  <c r="K851" i="3"/>
  <c r="J851" i="3"/>
  <c r="L851" i="3" s="1"/>
  <c r="I851" i="3"/>
  <c r="M851" i="3" s="1"/>
  <c r="H851" i="3"/>
  <c r="D851" i="3"/>
  <c r="E418" i="3" l="1"/>
  <c r="F418" i="3" s="1"/>
  <c r="G418" i="3" s="1"/>
  <c r="C419" i="3" s="1"/>
  <c r="N851" i="3"/>
  <c r="J852" i="3"/>
  <c r="N852" i="3" s="1"/>
  <c r="M852" i="3"/>
  <c r="I852" i="3"/>
  <c r="H852" i="3"/>
  <c r="B853" i="3"/>
  <c r="D852" i="3"/>
  <c r="K852" i="3"/>
  <c r="E419" i="3" l="1"/>
  <c r="F419" i="3" s="1"/>
  <c r="G419" i="3" s="1"/>
  <c r="C420" i="3" s="1"/>
  <c r="L852" i="3"/>
  <c r="I853" i="3"/>
  <c r="K853" i="3" s="1"/>
  <c r="L853" i="3"/>
  <c r="H853" i="3"/>
  <c r="D853" i="3"/>
  <c r="J853" i="3"/>
  <c r="B854" i="3"/>
  <c r="N853" i="3"/>
  <c r="E420" i="3" l="1"/>
  <c r="F420" i="3" s="1"/>
  <c r="G420" i="3" s="1"/>
  <c r="C421" i="3" s="1"/>
  <c r="M853" i="3"/>
  <c r="H854" i="3"/>
  <c r="D854" i="3"/>
  <c r="B855" i="3"/>
  <c r="J854" i="3"/>
  <c r="N854" i="3" s="1"/>
  <c r="I854" i="3"/>
  <c r="K854" i="3" s="1"/>
  <c r="E421" i="3" l="1"/>
  <c r="F421" i="3" s="1"/>
  <c r="G421" i="3" s="1"/>
  <c r="C422" i="3" s="1"/>
  <c r="L854" i="3"/>
  <c r="M854" i="3"/>
  <c r="L855" i="3"/>
  <c r="H855" i="3"/>
  <c r="B856" i="3"/>
  <c r="J855" i="3"/>
  <c r="N855" i="3" s="1"/>
  <c r="I855" i="3"/>
  <c r="K855" i="3" s="1"/>
  <c r="D855" i="3"/>
  <c r="E422" i="3" l="1"/>
  <c r="F422" i="3" s="1"/>
  <c r="G422" i="3" s="1"/>
  <c r="C423" i="3" s="1"/>
  <c r="M855" i="3"/>
  <c r="B857" i="3"/>
  <c r="K856" i="3"/>
  <c r="J856" i="3"/>
  <c r="L856" i="3" s="1"/>
  <c r="I856" i="3"/>
  <c r="M856" i="3" s="1"/>
  <c r="H856" i="3"/>
  <c r="D856" i="3"/>
  <c r="E423" i="3" l="1"/>
  <c r="F423" i="3" s="1"/>
  <c r="G423" i="3" s="1"/>
  <c r="C424" i="3" s="1"/>
  <c r="N856" i="3"/>
  <c r="J857" i="3"/>
  <c r="L857" i="3" s="1"/>
  <c r="I857" i="3"/>
  <c r="K857" i="3" s="1"/>
  <c r="H857" i="3"/>
  <c r="D857" i="3"/>
  <c r="B858" i="3"/>
  <c r="E424" i="3" l="1"/>
  <c r="F424" i="3" s="1"/>
  <c r="G424" i="3" s="1"/>
  <c r="C425" i="3" s="1"/>
  <c r="M857" i="3"/>
  <c r="N857" i="3"/>
  <c r="I858" i="3"/>
  <c r="K858" i="3" s="1"/>
  <c r="H858" i="3"/>
  <c r="D858" i="3"/>
  <c r="B859" i="3"/>
  <c r="J858" i="3"/>
  <c r="L858" i="3" s="1"/>
  <c r="E425" i="3" l="1"/>
  <c r="F425" i="3" s="1"/>
  <c r="G425" i="3" s="1"/>
  <c r="C426" i="3" s="1"/>
  <c r="M858" i="3"/>
  <c r="N858" i="3"/>
  <c r="L859" i="3"/>
  <c r="H859" i="3"/>
  <c r="D859" i="3"/>
  <c r="B860" i="3"/>
  <c r="J859" i="3"/>
  <c r="N859" i="3" s="1"/>
  <c r="I859" i="3"/>
  <c r="K859" i="3" s="1"/>
  <c r="M859" i="3"/>
  <c r="E426" i="3" l="1"/>
  <c r="F426" i="3" s="1"/>
  <c r="G426" i="3" s="1"/>
  <c r="C427" i="3" s="1"/>
  <c r="B861" i="3"/>
  <c r="J860" i="3"/>
  <c r="N860" i="3" s="1"/>
  <c r="I860" i="3"/>
  <c r="M860" i="3" s="1"/>
  <c r="H860" i="3"/>
  <c r="D860" i="3"/>
  <c r="E427" i="3" l="1"/>
  <c r="F427" i="3" s="1"/>
  <c r="G427" i="3" s="1"/>
  <c r="C428" i="3" s="1"/>
  <c r="K860" i="3"/>
  <c r="L860" i="3"/>
  <c r="J861" i="3"/>
  <c r="N861" i="3" s="1"/>
  <c r="M861" i="3"/>
  <c r="I861" i="3"/>
  <c r="H861" i="3"/>
  <c r="D861" i="3"/>
  <c r="B862" i="3"/>
  <c r="K861" i="3"/>
  <c r="E428" i="3" l="1"/>
  <c r="F428" i="3" s="1"/>
  <c r="G428" i="3" s="1"/>
  <c r="C429" i="3" s="1"/>
  <c r="L861" i="3"/>
  <c r="I862" i="3"/>
  <c r="M862" i="3" s="1"/>
  <c r="H862" i="3"/>
  <c r="D862" i="3"/>
  <c r="B863" i="3"/>
  <c r="J862" i="3"/>
  <c r="L862" i="3" s="1"/>
  <c r="E429" i="3" l="1"/>
  <c r="F429" i="3" s="1"/>
  <c r="G429" i="3" s="1"/>
  <c r="C430" i="3" s="1"/>
  <c r="K862" i="3"/>
  <c r="N862" i="3"/>
  <c r="L863" i="3"/>
  <c r="H863" i="3"/>
  <c r="D863" i="3"/>
  <c r="B864" i="3"/>
  <c r="J863" i="3"/>
  <c r="N863" i="3" s="1"/>
  <c r="I863" i="3"/>
  <c r="K863" i="3" s="1"/>
  <c r="E430" i="3" l="1"/>
  <c r="F430" i="3" s="1"/>
  <c r="G430" i="3" s="1"/>
  <c r="C431" i="3" s="1"/>
  <c r="M863" i="3"/>
  <c r="B865" i="3"/>
  <c r="K864" i="3"/>
  <c r="J864" i="3"/>
  <c r="N864" i="3" s="1"/>
  <c r="I864" i="3"/>
  <c r="M864" i="3" s="1"/>
  <c r="H864" i="3"/>
  <c r="D864" i="3"/>
  <c r="E431" i="3" l="1"/>
  <c r="F431" i="3" s="1"/>
  <c r="G431" i="3" s="1"/>
  <c r="C432" i="3" s="1"/>
  <c r="L864" i="3"/>
  <c r="J865" i="3"/>
  <c r="L865" i="3" s="1"/>
  <c r="I865" i="3"/>
  <c r="M865" i="3" s="1"/>
  <c r="H865" i="3"/>
  <c r="D865" i="3"/>
  <c r="B866" i="3"/>
  <c r="E432" i="3" l="1"/>
  <c r="F432" i="3" s="1"/>
  <c r="G432" i="3" s="1"/>
  <c r="C433" i="3" s="1"/>
  <c r="K865" i="3"/>
  <c r="N865" i="3"/>
  <c r="I866" i="3"/>
  <c r="K866" i="3" s="1"/>
  <c r="L866" i="3"/>
  <c r="H866" i="3"/>
  <c r="D866" i="3"/>
  <c r="B867" i="3"/>
  <c r="J866" i="3"/>
  <c r="N866" i="3" s="1"/>
  <c r="E433" i="3" l="1"/>
  <c r="F433" i="3" s="1"/>
  <c r="G433" i="3" s="1"/>
  <c r="C434" i="3" s="1"/>
  <c r="M866" i="3"/>
  <c r="H867" i="3"/>
  <c r="D867" i="3"/>
  <c r="B868" i="3"/>
  <c r="K867" i="3"/>
  <c r="J867" i="3"/>
  <c r="N867" i="3" s="1"/>
  <c r="I867" i="3"/>
  <c r="M867" i="3" s="1"/>
  <c r="E434" i="3" l="1"/>
  <c r="F434" i="3" s="1"/>
  <c r="G434" i="3" s="1"/>
  <c r="C435" i="3" s="1"/>
  <c r="L867" i="3"/>
  <c r="B869" i="3"/>
  <c r="K868" i="3"/>
  <c r="J868" i="3"/>
  <c r="N868" i="3" s="1"/>
  <c r="I868" i="3"/>
  <c r="M868" i="3" s="1"/>
  <c r="D868" i="3"/>
  <c r="H868" i="3"/>
  <c r="E435" i="3" l="1"/>
  <c r="F435" i="3" s="1"/>
  <c r="G435" i="3" s="1"/>
  <c r="C436" i="3" s="1"/>
  <c r="L868" i="3"/>
  <c r="J869" i="3"/>
  <c r="L869" i="3" s="1"/>
  <c r="I869" i="3"/>
  <c r="K869" i="3" s="1"/>
  <c r="H869" i="3"/>
  <c r="D869" i="3"/>
  <c r="B870" i="3"/>
  <c r="E436" i="3" l="1"/>
  <c r="F436" i="3" s="1"/>
  <c r="G436" i="3" s="1"/>
  <c r="C437" i="3" s="1"/>
  <c r="M869" i="3"/>
  <c r="N869" i="3"/>
  <c r="I870" i="3"/>
  <c r="K870" i="3" s="1"/>
  <c r="H870" i="3"/>
  <c r="D870" i="3"/>
  <c r="B871" i="3"/>
  <c r="J870" i="3"/>
  <c r="L870" i="3" s="1"/>
  <c r="E437" i="3" l="1"/>
  <c r="F437" i="3" s="1"/>
  <c r="G437" i="3" s="1"/>
  <c r="C438" i="3" s="1"/>
  <c r="M870" i="3"/>
  <c r="N870" i="3"/>
  <c r="L871" i="3"/>
  <c r="H871" i="3"/>
  <c r="D871" i="3"/>
  <c r="B872" i="3"/>
  <c r="J871" i="3"/>
  <c r="N871" i="3" s="1"/>
  <c r="I871" i="3"/>
  <c r="K871" i="3" s="1"/>
  <c r="E438" i="3" l="1"/>
  <c r="F438" i="3" s="1"/>
  <c r="G438" i="3" s="1"/>
  <c r="C439" i="3" s="1"/>
  <c r="M871" i="3"/>
  <c r="B873" i="3"/>
  <c r="K872" i="3"/>
  <c r="J872" i="3"/>
  <c r="N872" i="3" s="1"/>
  <c r="I872" i="3"/>
  <c r="M872" i="3" s="1"/>
  <c r="H872" i="3"/>
  <c r="D872" i="3"/>
  <c r="E439" i="3" l="1"/>
  <c r="F439" i="3" s="1"/>
  <c r="G439" i="3" s="1"/>
  <c r="C440" i="3" s="1"/>
  <c r="L872" i="3"/>
  <c r="J873" i="3"/>
  <c r="L873" i="3" s="1"/>
  <c r="I873" i="3"/>
  <c r="K873" i="3" s="1"/>
  <c r="H873" i="3"/>
  <c r="D873" i="3"/>
  <c r="B874" i="3"/>
  <c r="E440" i="3" l="1"/>
  <c r="F440" i="3" s="1"/>
  <c r="G440" i="3" s="1"/>
  <c r="C441" i="3" s="1"/>
  <c r="M873" i="3"/>
  <c r="N873" i="3"/>
  <c r="I874" i="3"/>
  <c r="M874" i="3" s="1"/>
  <c r="H874" i="3"/>
  <c r="D874" i="3"/>
  <c r="B875" i="3"/>
  <c r="J874" i="3"/>
  <c r="L874" i="3" s="1"/>
  <c r="E441" i="3" l="1"/>
  <c r="F441" i="3" s="1"/>
  <c r="G441" i="3" s="1"/>
  <c r="C442" i="3" s="1"/>
  <c r="K874" i="3"/>
  <c r="N874" i="3"/>
  <c r="L875" i="3"/>
  <c r="H875" i="3"/>
  <c r="D875" i="3"/>
  <c r="B876" i="3"/>
  <c r="J875" i="3"/>
  <c r="N875" i="3" s="1"/>
  <c r="I875" i="3"/>
  <c r="K875" i="3" s="1"/>
  <c r="M875" i="3"/>
  <c r="E442" i="3" l="1"/>
  <c r="F442" i="3" s="1"/>
  <c r="G442" i="3" s="1"/>
  <c r="C443" i="3" s="1"/>
  <c r="B877" i="3"/>
  <c r="K876" i="3"/>
  <c r="J876" i="3"/>
  <c r="N876" i="3" s="1"/>
  <c r="M876" i="3"/>
  <c r="I876" i="3"/>
  <c r="H876" i="3"/>
  <c r="D876" i="3"/>
  <c r="E443" i="3" l="1"/>
  <c r="F443" i="3" s="1"/>
  <c r="G443" i="3" s="1"/>
  <c r="C444" i="3" s="1"/>
  <c r="L876" i="3"/>
  <c r="J877" i="3"/>
  <c r="L877" i="3" s="1"/>
  <c r="I877" i="3"/>
  <c r="M877" i="3" s="1"/>
  <c r="H877" i="3"/>
  <c r="D877" i="3"/>
  <c r="B878" i="3"/>
  <c r="E444" i="3" l="1"/>
  <c r="F444" i="3" s="1"/>
  <c r="G444" i="3" s="1"/>
  <c r="C445" i="3" s="1"/>
  <c r="K877" i="3"/>
  <c r="N877" i="3"/>
  <c r="I878" i="3"/>
  <c r="K878" i="3" s="1"/>
  <c r="L878" i="3"/>
  <c r="H878" i="3"/>
  <c r="D878" i="3"/>
  <c r="B879" i="3"/>
  <c r="J878" i="3"/>
  <c r="N878" i="3" s="1"/>
  <c r="E445" i="3" l="1"/>
  <c r="F445" i="3" s="1"/>
  <c r="G445" i="3" s="1"/>
  <c r="C446" i="3" s="1"/>
  <c r="M878" i="3"/>
  <c r="L879" i="3"/>
  <c r="H879" i="3"/>
  <c r="D879" i="3"/>
  <c r="B880" i="3"/>
  <c r="J879" i="3"/>
  <c r="N879" i="3" s="1"/>
  <c r="I879" i="3"/>
  <c r="K879" i="3" s="1"/>
  <c r="E446" i="3" l="1"/>
  <c r="F446" i="3" s="1"/>
  <c r="G446" i="3" s="1"/>
  <c r="C447" i="3" s="1"/>
  <c r="M879" i="3"/>
  <c r="B881" i="3"/>
  <c r="K880" i="3"/>
  <c r="J880" i="3"/>
  <c r="N880" i="3" s="1"/>
  <c r="I880" i="3"/>
  <c r="M880" i="3" s="1"/>
  <c r="H880" i="3"/>
  <c r="D880" i="3"/>
  <c r="E447" i="3" l="1"/>
  <c r="F447" i="3" s="1"/>
  <c r="G447" i="3" s="1"/>
  <c r="C448" i="3" s="1"/>
  <c r="L880" i="3"/>
  <c r="J881" i="3"/>
  <c r="L881" i="3" s="1"/>
  <c r="I881" i="3"/>
  <c r="M881" i="3" s="1"/>
  <c r="H881" i="3"/>
  <c r="D881" i="3"/>
  <c r="B882" i="3"/>
  <c r="E448" i="3" l="1"/>
  <c r="F448" i="3" s="1"/>
  <c r="G448" i="3" s="1"/>
  <c r="C449" i="3" s="1"/>
  <c r="K881" i="3"/>
  <c r="N881" i="3"/>
  <c r="I882" i="3"/>
  <c r="K882" i="3" s="1"/>
  <c r="H882" i="3"/>
  <c r="D882" i="3"/>
  <c r="B883" i="3"/>
  <c r="J882" i="3"/>
  <c r="L882" i="3" s="1"/>
  <c r="E449" i="3" l="1"/>
  <c r="F449" i="3" s="1"/>
  <c r="G449" i="3" s="1"/>
  <c r="C450" i="3" s="1"/>
  <c r="M882" i="3"/>
  <c r="N882" i="3"/>
  <c r="H883" i="3"/>
  <c r="D883" i="3"/>
  <c r="B884" i="3"/>
  <c r="J883" i="3"/>
  <c r="N883" i="3" s="1"/>
  <c r="I883" i="3"/>
  <c r="K883" i="3" s="1"/>
  <c r="E450" i="3" l="1"/>
  <c r="F450" i="3" s="1"/>
  <c r="G450" i="3" s="1"/>
  <c r="C451" i="3" s="1"/>
  <c r="L883" i="3"/>
  <c r="M883" i="3"/>
  <c r="B885" i="3"/>
  <c r="K884" i="3"/>
  <c r="N884" i="3"/>
  <c r="J884" i="3"/>
  <c r="I884" i="3"/>
  <c r="M884" i="3" s="1"/>
  <c r="D884" i="3"/>
  <c r="L884" i="3"/>
  <c r="H884" i="3"/>
  <c r="E451" i="3" l="1"/>
  <c r="F451" i="3" s="1"/>
  <c r="G451" i="3" s="1"/>
  <c r="C452" i="3" s="1"/>
  <c r="J885" i="3"/>
  <c r="N885" i="3" s="1"/>
  <c r="I885" i="3"/>
  <c r="K885" i="3" s="1"/>
  <c r="L885" i="3"/>
  <c r="H885" i="3"/>
  <c r="D885" i="3"/>
  <c r="B886" i="3"/>
  <c r="E452" i="3" l="1"/>
  <c r="F452" i="3" s="1"/>
  <c r="G452" i="3" s="1"/>
  <c r="C453" i="3" s="1"/>
  <c r="M885" i="3"/>
  <c r="I886" i="3"/>
  <c r="K886" i="3" s="1"/>
  <c r="L886" i="3"/>
  <c r="H886" i="3"/>
  <c r="D886" i="3"/>
  <c r="B887" i="3"/>
  <c r="J886" i="3"/>
  <c r="N886" i="3"/>
  <c r="E453" i="3" l="1"/>
  <c r="F453" i="3" s="1"/>
  <c r="G453" i="3" s="1"/>
  <c r="C454" i="3" s="1"/>
  <c r="M886" i="3"/>
  <c r="L887" i="3"/>
  <c r="H887" i="3"/>
  <c r="D887" i="3"/>
  <c r="B888" i="3"/>
  <c r="K887" i="3"/>
  <c r="J887" i="3"/>
  <c r="N887" i="3" s="1"/>
  <c r="I887" i="3"/>
  <c r="M887" i="3" s="1"/>
  <c r="E454" i="3" l="1"/>
  <c r="F454" i="3" s="1"/>
  <c r="G454" i="3" s="1"/>
  <c r="C455" i="3" s="1"/>
  <c r="B889" i="3"/>
  <c r="K888" i="3"/>
  <c r="J888" i="3"/>
  <c r="N888" i="3" s="1"/>
  <c r="M888" i="3"/>
  <c r="I888" i="3"/>
  <c r="H888" i="3"/>
  <c r="D888" i="3"/>
  <c r="E455" i="3" l="1"/>
  <c r="F455" i="3" s="1"/>
  <c r="G455" i="3" s="1"/>
  <c r="C456" i="3" s="1"/>
  <c r="L888" i="3"/>
  <c r="J889" i="3"/>
  <c r="L889" i="3" s="1"/>
  <c r="I889" i="3"/>
  <c r="K889" i="3" s="1"/>
  <c r="H889" i="3"/>
  <c r="D889" i="3"/>
  <c r="B890" i="3"/>
  <c r="E456" i="3" l="1"/>
  <c r="F456" i="3" s="1"/>
  <c r="G456" i="3" s="1"/>
  <c r="C457" i="3" s="1"/>
  <c r="M889" i="3"/>
  <c r="N889" i="3"/>
  <c r="I890" i="3"/>
  <c r="K890" i="3" s="1"/>
  <c r="L890" i="3"/>
  <c r="H890" i="3"/>
  <c r="D890" i="3"/>
  <c r="B891" i="3"/>
  <c r="J890" i="3"/>
  <c r="N890" i="3" s="1"/>
  <c r="E457" i="3" l="1"/>
  <c r="F457" i="3" s="1"/>
  <c r="G457" i="3" s="1"/>
  <c r="C458" i="3" s="1"/>
  <c r="M890" i="3"/>
  <c r="L891" i="3"/>
  <c r="H891" i="3"/>
  <c r="D891" i="3"/>
  <c r="B892" i="3"/>
  <c r="K891" i="3"/>
  <c r="J891" i="3"/>
  <c r="N891" i="3" s="1"/>
  <c r="I891" i="3"/>
  <c r="M891" i="3"/>
  <c r="E458" i="3" l="1"/>
  <c r="F458" i="3" s="1"/>
  <c r="G458" i="3" s="1"/>
  <c r="C459" i="3" s="1"/>
  <c r="B893" i="3"/>
  <c r="K892" i="3"/>
  <c r="J892" i="3"/>
  <c r="N892" i="3" s="1"/>
  <c r="M892" i="3"/>
  <c r="I892" i="3"/>
  <c r="H892" i="3"/>
  <c r="D892" i="3"/>
  <c r="E459" i="3" l="1"/>
  <c r="F459" i="3" s="1"/>
  <c r="G459" i="3" s="1"/>
  <c r="C460" i="3" s="1"/>
  <c r="L892" i="3"/>
  <c r="J893" i="3"/>
  <c r="N893" i="3" s="1"/>
  <c r="I893" i="3"/>
  <c r="K893" i="3" s="1"/>
  <c r="H893" i="3"/>
  <c r="D893" i="3"/>
  <c r="B894" i="3"/>
  <c r="E460" i="3" l="1"/>
  <c r="F460" i="3" s="1"/>
  <c r="G460" i="3" s="1"/>
  <c r="C461" i="3" s="1"/>
  <c r="L893" i="3"/>
  <c r="M893" i="3"/>
  <c r="I894" i="3"/>
  <c r="K894" i="3" s="1"/>
  <c r="H894" i="3"/>
  <c r="D894" i="3"/>
  <c r="B895" i="3"/>
  <c r="J894" i="3"/>
  <c r="N894" i="3" s="1"/>
  <c r="E461" i="3" l="1"/>
  <c r="F461" i="3" s="1"/>
  <c r="G461" i="3" s="1"/>
  <c r="C462" i="3" s="1"/>
  <c r="M894" i="3"/>
  <c r="L894" i="3"/>
  <c r="L895" i="3"/>
  <c r="H895" i="3"/>
  <c r="D895" i="3"/>
  <c r="B896" i="3"/>
  <c r="J895" i="3"/>
  <c r="N895" i="3" s="1"/>
  <c r="I895" i="3"/>
  <c r="K895" i="3" s="1"/>
  <c r="M895" i="3"/>
  <c r="E462" i="3" l="1"/>
  <c r="F462" i="3" s="1"/>
  <c r="G462" i="3" s="1"/>
  <c r="C463" i="3" s="1"/>
  <c r="B897" i="3"/>
  <c r="K896" i="3"/>
  <c r="J896" i="3"/>
  <c r="L896" i="3" s="1"/>
  <c r="M896" i="3"/>
  <c r="I896" i="3"/>
  <c r="H896" i="3"/>
  <c r="D896" i="3"/>
  <c r="E463" i="3" l="1"/>
  <c r="F463" i="3" s="1"/>
  <c r="G463" i="3" s="1"/>
  <c r="C464" i="3" s="1"/>
  <c r="N896" i="3"/>
  <c r="J897" i="3"/>
  <c r="L897" i="3" s="1"/>
  <c r="I897" i="3"/>
  <c r="M897" i="3" s="1"/>
  <c r="H897" i="3"/>
  <c r="D897" i="3"/>
  <c r="B898" i="3"/>
  <c r="E464" i="3" l="1"/>
  <c r="F464" i="3" s="1"/>
  <c r="G464" i="3" s="1"/>
  <c r="C465" i="3" s="1"/>
  <c r="K897" i="3"/>
  <c r="N897" i="3"/>
  <c r="I898" i="3"/>
  <c r="M898" i="3" s="1"/>
  <c r="L898" i="3"/>
  <c r="H898" i="3"/>
  <c r="D898" i="3"/>
  <c r="B899" i="3"/>
  <c r="J898" i="3"/>
  <c r="N898" i="3"/>
  <c r="E465" i="3" l="1"/>
  <c r="F465" i="3" s="1"/>
  <c r="G465" i="3" s="1"/>
  <c r="C466" i="3" s="1"/>
  <c r="K898" i="3"/>
  <c r="L899" i="3"/>
  <c r="H899" i="3"/>
  <c r="D899" i="3"/>
  <c r="B900" i="3"/>
  <c r="K899" i="3"/>
  <c r="J899" i="3"/>
  <c r="N899" i="3" s="1"/>
  <c r="I899" i="3"/>
  <c r="M899" i="3" s="1"/>
  <c r="E466" i="3" l="1"/>
  <c r="F466" i="3" s="1"/>
  <c r="G466" i="3" s="1"/>
  <c r="C467" i="3" s="1"/>
  <c r="B901" i="3"/>
  <c r="K900" i="3"/>
  <c r="J900" i="3"/>
  <c r="N900" i="3" s="1"/>
  <c r="M900" i="3"/>
  <c r="I900" i="3"/>
  <c r="H900" i="3"/>
  <c r="D900" i="3"/>
  <c r="E467" i="3" l="1"/>
  <c r="F467" i="3" s="1"/>
  <c r="G467" i="3" s="1"/>
  <c r="C468" i="3" s="1"/>
  <c r="L900" i="3"/>
  <c r="J901" i="3"/>
  <c r="N901" i="3" s="1"/>
  <c r="M901" i="3"/>
  <c r="I901" i="3"/>
  <c r="H901" i="3"/>
  <c r="D901" i="3"/>
  <c r="K901" i="3"/>
  <c r="B902" i="3"/>
  <c r="E468" i="3" l="1"/>
  <c r="F468" i="3" s="1"/>
  <c r="G468" i="3" s="1"/>
  <c r="C469" i="3" s="1"/>
  <c r="L901" i="3"/>
  <c r="I902" i="3"/>
  <c r="K902" i="3" s="1"/>
  <c r="L902" i="3"/>
  <c r="H902" i="3"/>
  <c r="D902" i="3"/>
  <c r="B903" i="3"/>
  <c r="J902" i="3"/>
  <c r="N902" i="3" s="1"/>
  <c r="E469" i="3" l="1"/>
  <c r="F469" i="3" s="1"/>
  <c r="G469" i="3" s="1"/>
  <c r="C470" i="3" s="1"/>
  <c r="M902" i="3"/>
  <c r="H903" i="3"/>
  <c r="D903" i="3"/>
  <c r="B904" i="3"/>
  <c r="J903" i="3"/>
  <c r="N903" i="3" s="1"/>
  <c r="I903" i="3"/>
  <c r="K903" i="3" s="1"/>
  <c r="M903" i="3"/>
  <c r="E470" i="3" l="1"/>
  <c r="F470" i="3" s="1"/>
  <c r="G470" i="3" s="1"/>
  <c r="C471" i="3" s="1"/>
  <c r="L903" i="3"/>
  <c r="B905" i="3"/>
  <c r="K904" i="3"/>
  <c r="J904" i="3"/>
  <c r="L904" i="3" s="1"/>
  <c r="I904" i="3"/>
  <c r="M904" i="3" s="1"/>
  <c r="D904" i="3"/>
  <c r="H904" i="3"/>
  <c r="E471" i="3" l="1"/>
  <c r="F471" i="3" s="1"/>
  <c r="G471" i="3" s="1"/>
  <c r="C472" i="3" s="1"/>
  <c r="N904" i="3"/>
  <c r="J905" i="3"/>
  <c r="L905" i="3" s="1"/>
  <c r="I905" i="3"/>
  <c r="K905" i="3" s="1"/>
  <c r="H905" i="3"/>
  <c r="D905" i="3"/>
  <c r="B906" i="3"/>
  <c r="E472" i="3" l="1"/>
  <c r="F472" i="3" s="1"/>
  <c r="G472" i="3" s="1"/>
  <c r="C473" i="3" s="1"/>
  <c r="M905" i="3"/>
  <c r="N905" i="3"/>
  <c r="I906" i="3"/>
  <c r="K906" i="3" s="1"/>
  <c r="H906" i="3"/>
  <c r="D906" i="3"/>
  <c r="B907" i="3"/>
  <c r="J906" i="3"/>
  <c r="L906" i="3" s="1"/>
  <c r="N906" i="3"/>
  <c r="E473" i="3" l="1"/>
  <c r="F473" i="3" s="1"/>
  <c r="G473" i="3" s="1"/>
  <c r="C474" i="3" s="1"/>
  <c r="M906" i="3"/>
  <c r="L907" i="3"/>
  <c r="H907" i="3"/>
  <c r="D907" i="3"/>
  <c r="B908" i="3"/>
  <c r="J907" i="3"/>
  <c r="N907" i="3" s="1"/>
  <c r="I907" i="3"/>
  <c r="K907" i="3" s="1"/>
  <c r="E474" i="3" l="1"/>
  <c r="F474" i="3" s="1"/>
  <c r="G474" i="3" s="1"/>
  <c r="C475" i="3" s="1"/>
  <c r="M907" i="3"/>
  <c r="B909" i="3"/>
  <c r="K908" i="3"/>
  <c r="J908" i="3"/>
  <c r="L908" i="3" s="1"/>
  <c r="I908" i="3"/>
  <c r="M908" i="3" s="1"/>
  <c r="H908" i="3"/>
  <c r="D908" i="3"/>
  <c r="E475" i="3" l="1"/>
  <c r="F475" i="3" s="1"/>
  <c r="G475" i="3" s="1"/>
  <c r="C476" i="3" s="1"/>
  <c r="N908" i="3"/>
  <c r="J909" i="3"/>
  <c r="L909" i="3" s="1"/>
  <c r="I909" i="3"/>
  <c r="K909" i="3" s="1"/>
  <c r="H909" i="3"/>
  <c r="D909" i="3"/>
  <c r="B910" i="3"/>
  <c r="E476" i="3" l="1"/>
  <c r="F476" i="3" s="1"/>
  <c r="G476" i="3" s="1"/>
  <c r="C477" i="3" s="1"/>
  <c r="M909" i="3"/>
  <c r="N909" i="3"/>
  <c r="I910" i="3"/>
  <c r="M910" i="3" s="1"/>
  <c r="L910" i="3"/>
  <c r="H910" i="3"/>
  <c r="D910" i="3"/>
  <c r="B911" i="3"/>
  <c r="J910" i="3"/>
  <c r="N910" i="3" s="1"/>
  <c r="E477" i="3" l="1"/>
  <c r="F477" i="3" s="1"/>
  <c r="G477" i="3" s="1"/>
  <c r="C478" i="3" s="1"/>
  <c r="K910" i="3"/>
  <c r="L911" i="3"/>
  <c r="H911" i="3"/>
  <c r="D911" i="3"/>
  <c r="B912" i="3"/>
  <c r="K911" i="3"/>
  <c r="J911" i="3"/>
  <c r="N911" i="3" s="1"/>
  <c r="I911" i="3"/>
  <c r="M911" i="3"/>
  <c r="E478" i="3" l="1"/>
  <c r="F478" i="3" s="1"/>
  <c r="G478" i="3" s="1"/>
  <c r="C479" i="3" s="1"/>
  <c r="B913" i="3"/>
  <c r="K912" i="3"/>
  <c r="J912" i="3"/>
  <c r="L912" i="3" s="1"/>
  <c r="M912" i="3"/>
  <c r="I912" i="3"/>
  <c r="D912" i="3"/>
  <c r="H912" i="3"/>
  <c r="E479" i="3" l="1"/>
  <c r="F479" i="3" s="1"/>
  <c r="G479" i="3" s="1"/>
  <c r="C480" i="3" s="1"/>
  <c r="N912" i="3"/>
  <c r="J913" i="3"/>
  <c r="L913" i="3" s="1"/>
  <c r="I913" i="3"/>
  <c r="M913" i="3" s="1"/>
  <c r="H913" i="3"/>
  <c r="D913" i="3"/>
  <c r="B914" i="3"/>
  <c r="E480" i="3" l="1"/>
  <c r="F480" i="3" s="1"/>
  <c r="G480" i="3" s="1"/>
  <c r="C481" i="3" s="1"/>
  <c r="K913" i="3"/>
  <c r="N913" i="3"/>
  <c r="I914" i="3"/>
  <c r="M914" i="3" s="1"/>
  <c r="H914" i="3"/>
  <c r="D914" i="3"/>
  <c r="B915" i="3"/>
  <c r="J914" i="3"/>
  <c r="L914" i="3" s="1"/>
  <c r="N914" i="3"/>
  <c r="E481" i="3" l="1"/>
  <c r="F481" i="3" s="1"/>
  <c r="G481" i="3" s="1"/>
  <c r="C482" i="3" s="1"/>
  <c r="K914" i="3"/>
  <c r="H915" i="3"/>
  <c r="D915" i="3"/>
  <c r="B916" i="3"/>
  <c r="J915" i="3"/>
  <c r="L915" i="3" s="1"/>
  <c r="I915" i="3"/>
  <c r="K915" i="3" s="1"/>
  <c r="E482" i="3" l="1"/>
  <c r="F482" i="3" s="1"/>
  <c r="G482" i="3" s="1"/>
  <c r="C483" i="3" s="1"/>
  <c r="N915" i="3"/>
  <c r="M915" i="3"/>
  <c r="B917" i="3"/>
  <c r="K916" i="3"/>
  <c r="N916" i="3"/>
  <c r="J916" i="3"/>
  <c r="I916" i="3"/>
  <c r="M916" i="3" s="1"/>
  <c r="H916" i="3"/>
  <c r="L916" i="3"/>
  <c r="D916" i="3"/>
  <c r="E483" i="3" l="1"/>
  <c r="F483" i="3" s="1"/>
  <c r="G483" i="3" s="1"/>
  <c r="C484" i="3" s="1"/>
  <c r="J917" i="3"/>
  <c r="L917" i="3" s="1"/>
  <c r="I917" i="3"/>
  <c r="K917" i="3" s="1"/>
  <c r="H917" i="3"/>
  <c r="D917" i="3"/>
  <c r="B918" i="3"/>
  <c r="E484" i="3" l="1"/>
  <c r="F484" i="3" s="1"/>
  <c r="G484" i="3" s="1"/>
  <c r="C485" i="3" s="1"/>
  <c r="M917" i="3"/>
  <c r="N917" i="3"/>
  <c r="I918" i="3"/>
  <c r="K918" i="3" s="1"/>
  <c r="H918" i="3"/>
  <c r="D918" i="3"/>
  <c r="B919" i="3"/>
  <c r="J918" i="3"/>
  <c r="N918" i="3" s="1"/>
  <c r="E485" i="3" l="1"/>
  <c r="F485" i="3" s="1"/>
  <c r="G485" i="3" s="1"/>
  <c r="C486" i="3" s="1"/>
  <c r="M918" i="3"/>
  <c r="L918" i="3"/>
  <c r="L919" i="3"/>
  <c r="H919" i="3"/>
  <c r="D919" i="3"/>
  <c r="B920" i="3"/>
  <c r="J919" i="3"/>
  <c r="N919" i="3" s="1"/>
  <c r="I919" i="3"/>
  <c r="K919" i="3" s="1"/>
  <c r="M919" i="3"/>
  <c r="E486" i="3" l="1"/>
  <c r="F486" i="3" s="1"/>
  <c r="G486" i="3" s="1"/>
  <c r="C487" i="3" s="1"/>
  <c r="B921" i="3"/>
  <c r="K920" i="3"/>
  <c r="N920" i="3"/>
  <c r="J920" i="3"/>
  <c r="L920" i="3" s="1"/>
  <c r="M920" i="3"/>
  <c r="I920" i="3"/>
  <c r="D920" i="3"/>
  <c r="H920" i="3"/>
  <c r="E487" i="3" l="1"/>
  <c r="F487" i="3" s="1"/>
  <c r="G487" i="3" s="1"/>
  <c r="C488" i="3" s="1"/>
  <c r="J921" i="3"/>
  <c r="N921" i="3" s="1"/>
  <c r="I921" i="3"/>
  <c r="M921" i="3" s="1"/>
  <c r="L921" i="3"/>
  <c r="H921" i="3"/>
  <c r="D921" i="3"/>
  <c r="B922" i="3"/>
  <c r="E488" i="3" l="1"/>
  <c r="F488" i="3" s="1"/>
  <c r="G488" i="3" s="1"/>
  <c r="C489" i="3" s="1"/>
  <c r="K921" i="3"/>
  <c r="I922" i="3"/>
  <c r="M922" i="3" s="1"/>
  <c r="H922" i="3"/>
  <c r="D922" i="3"/>
  <c r="B923" i="3"/>
  <c r="J922" i="3"/>
  <c r="L922" i="3" s="1"/>
  <c r="N922" i="3"/>
  <c r="E489" i="3" l="1"/>
  <c r="F489" i="3" s="1"/>
  <c r="G489" i="3" s="1"/>
  <c r="C490" i="3" s="1"/>
  <c r="K922" i="3"/>
  <c r="L923" i="3"/>
  <c r="H923" i="3"/>
  <c r="D923" i="3"/>
  <c r="B924" i="3"/>
  <c r="K923" i="3"/>
  <c r="J923" i="3"/>
  <c r="N923" i="3" s="1"/>
  <c r="I923" i="3"/>
  <c r="M923" i="3" s="1"/>
  <c r="E490" i="3" l="1"/>
  <c r="F490" i="3" s="1"/>
  <c r="G490" i="3" s="1"/>
  <c r="C491" i="3" s="1"/>
  <c r="B925" i="3"/>
  <c r="K924" i="3"/>
  <c r="J924" i="3"/>
  <c r="N924" i="3" s="1"/>
  <c r="I924" i="3"/>
  <c r="M924" i="3" s="1"/>
  <c r="H924" i="3"/>
  <c r="D924" i="3"/>
  <c r="E491" i="3" l="1"/>
  <c r="F491" i="3" s="1"/>
  <c r="G491" i="3" s="1"/>
  <c r="C492" i="3" s="1"/>
  <c r="L924" i="3"/>
  <c r="J925" i="3"/>
  <c r="N925" i="3" s="1"/>
  <c r="I925" i="3"/>
  <c r="M925" i="3" s="1"/>
  <c r="H925" i="3"/>
  <c r="D925" i="3"/>
  <c r="B926" i="3"/>
  <c r="E492" i="3" l="1"/>
  <c r="F492" i="3" s="1"/>
  <c r="G492" i="3" s="1"/>
  <c r="C493" i="3" s="1"/>
  <c r="K925" i="3"/>
  <c r="L925" i="3"/>
  <c r="I926" i="3"/>
  <c r="M926" i="3" s="1"/>
  <c r="L926" i="3"/>
  <c r="H926" i="3"/>
  <c r="D926" i="3"/>
  <c r="B927" i="3"/>
  <c r="J926" i="3"/>
  <c r="N926" i="3" s="1"/>
  <c r="E493" i="3" l="1"/>
  <c r="F493" i="3" s="1"/>
  <c r="G493" i="3" s="1"/>
  <c r="C494" i="3" s="1"/>
  <c r="K926" i="3"/>
  <c r="L927" i="3"/>
  <c r="H927" i="3"/>
  <c r="D927" i="3"/>
  <c r="B928" i="3"/>
  <c r="K927" i="3"/>
  <c r="J927" i="3"/>
  <c r="N927" i="3" s="1"/>
  <c r="I927" i="3"/>
  <c r="M927" i="3" s="1"/>
  <c r="E494" i="3" l="1"/>
  <c r="F494" i="3" s="1"/>
  <c r="G494" i="3" s="1"/>
  <c r="C495" i="3" s="1"/>
  <c r="B929" i="3"/>
  <c r="K928" i="3"/>
  <c r="J928" i="3"/>
  <c r="L928" i="3" s="1"/>
  <c r="M928" i="3"/>
  <c r="I928" i="3"/>
  <c r="D928" i="3"/>
  <c r="H928" i="3"/>
  <c r="E495" i="3" l="1"/>
  <c r="F495" i="3" s="1"/>
  <c r="G495" i="3" s="1"/>
  <c r="C496" i="3" s="1"/>
  <c r="N928" i="3"/>
  <c r="J929" i="3"/>
  <c r="L929" i="3" s="1"/>
  <c r="I929" i="3"/>
  <c r="M929" i="3" s="1"/>
  <c r="H929" i="3"/>
  <c r="D929" i="3"/>
  <c r="B930" i="3"/>
  <c r="E496" i="3" l="1"/>
  <c r="F496" i="3" s="1"/>
  <c r="G496" i="3" s="1"/>
  <c r="C497" i="3" s="1"/>
  <c r="K929" i="3"/>
  <c r="N929" i="3"/>
  <c r="I930" i="3"/>
  <c r="M930" i="3" s="1"/>
  <c r="L930" i="3"/>
  <c r="H930" i="3"/>
  <c r="D930" i="3"/>
  <c r="B931" i="3"/>
  <c r="J930" i="3"/>
  <c r="N930" i="3"/>
  <c r="E497" i="3" l="1"/>
  <c r="F497" i="3" s="1"/>
  <c r="G497" i="3" s="1"/>
  <c r="C498" i="3" s="1"/>
  <c r="K930" i="3"/>
  <c r="L931" i="3"/>
  <c r="H931" i="3"/>
  <c r="D931" i="3"/>
  <c r="B932" i="3"/>
  <c r="K931" i="3"/>
  <c r="J931" i="3"/>
  <c r="N931" i="3" s="1"/>
  <c r="I931" i="3"/>
  <c r="M931" i="3" s="1"/>
  <c r="E498" i="3" l="1"/>
  <c r="F498" i="3" s="1"/>
  <c r="G498" i="3" s="1"/>
  <c r="C499" i="3" s="1"/>
  <c r="B933" i="3"/>
  <c r="K932" i="3"/>
  <c r="J932" i="3"/>
  <c r="L932" i="3" s="1"/>
  <c r="M932" i="3"/>
  <c r="I932" i="3"/>
  <c r="H932" i="3"/>
  <c r="D932" i="3"/>
  <c r="E499" i="3" l="1"/>
  <c r="F499" i="3" s="1"/>
  <c r="G499" i="3" s="1"/>
  <c r="C500" i="3" s="1"/>
  <c r="N932" i="3"/>
  <c r="J933" i="3"/>
  <c r="L933" i="3" s="1"/>
  <c r="M933" i="3"/>
  <c r="I933" i="3"/>
  <c r="H933" i="3"/>
  <c r="D933" i="3"/>
  <c r="K933" i="3"/>
  <c r="B934" i="3"/>
  <c r="E500" i="3" l="1"/>
  <c r="F500" i="3" s="1"/>
  <c r="G500" i="3" s="1"/>
  <c r="C501" i="3" s="1"/>
  <c r="N933" i="3"/>
  <c r="I934" i="3"/>
  <c r="K934" i="3" s="1"/>
  <c r="L934" i="3"/>
  <c r="H934" i="3"/>
  <c r="D934" i="3"/>
  <c r="B935" i="3"/>
  <c r="J934" i="3"/>
  <c r="N934" i="3" s="1"/>
  <c r="E501" i="3" l="1"/>
  <c r="F501" i="3" s="1"/>
  <c r="G501" i="3" s="1"/>
  <c r="C502" i="3" s="1"/>
  <c r="M934" i="3"/>
  <c r="L935" i="3"/>
  <c r="H935" i="3"/>
  <c r="D935" i="3"/>
  <c r="B936" i="3"/>
  <c r="K935" i="3"/>
  <c r="J935" i="3"/>
  <c r="N935" i="3" s="1"/>
  <c r="I935" i="3"/>
  <c r="M935" i="3"/>
  <c r="E502" i="3" l="1"/>
  <c r="F502" i="3" s="1"/>
  <c r="G502" i="3" s="1"/>
  <c r="C503" i="3" s="1"/>
  <c r="B937" i="3"/>
  <c r="K936" i="3"/>
  <c r="J936" i="3"/>
  <c r="N936" i="3" s="1"/>
  <c r="M936" i="3"/>
  <c r="I936" i="3"/>
  <c r="D936" i="3"/>
  <c r="H936" i="3"/>
  <c r="E503" i="3" l="1"/>
  <c r="F503" i="3" s="1"/>
  <c r="G503" i="3" s="1"/>
  <c r="C504" i="3" s="1"/>
  <c r="L936" i="3"/>
  <c r="J937" i="3"/>
  <c r="L937" i="3" s="1"/>
  <c r="I937" i="3"/>
  <c r="M937" i="3" s="1"/>
  <c r="H937" i="3"/>
  <c r="D937" i="3"/>
  <c r="B938" i="3"/>
  <c r="E504" i="3" l="1"/>
  <c r="F504" i="3" s="1"/>
  <c r="G504" i="3" s="1"/>
  <c r="C505" i="3" s="1"/>
  <c r="K937" i="3"/>
  <c r="N937" i="3"/>
  <c r="M938" i="3"/>
  <c r="I938" i="3"/>
  <c r="K938" i="3" s="1"/>
  <c r="H938" i="3"/>
  <c r="D938" i="3"/>
  <c r="B939" i="3"/>
  <c r="J938" i="3"/>
  <c r="L938" i="3" s="1"/>
  <c r="N938" i="3"/>
  <c r="E505" i="3" l="1"/>
  <c r="F505" i="3" s="1"/>
  <c r="G505" i="3" s="1"/>
  <c r="C506" i="3" s="1"/>
  <c r="L939" i="3"/>
  <c r="H939" i="3"/>
  <c r="D939" i="3"/>
  <c r="B940" i="3"/>
  <c r="K939" i="3"/>
  <c r="N939" i="3"/>
  <c r="J939" i="3"/>
  <c r="I939" i="3"/>
  <c r="M939" i="3" s="1"/>
  <c r="E506" i="3" l="1"/>
  <c r="F506" i="3" s="1"/>
  <c r="G506" i="3" s="1"/>
  <c r="C507" i="3" s="1"/>
  <c r="B941" i="3"/>
  <c r="J940" i="3"/>
  <c r="L940" i="3" s="1"/>
  <c r="I940" i="3"/>
  <c r="M940" i="3" s="1"/>
  <c r="H940" i="3"/>
  <c r="D940" i="3"/>
  <c r="E507" i="3" l="1"/>
  <c r="F507" i="3" s="1"/>
  <c r="G507" i="3" s="1"/>
  <c r="C508" i="3" s="1"/>
  <c r="K940" i="3"/>
  <c r="N940" i="3"/>
  <c r="J941" i="3"/>
  <c r="L941" i="3" s="1"/>
  <c r="M941" i="3"/>
  <c r="I941" i="3"/>
  <c r="H941" i="3"/>
  <c r="D941" i="3"/>
  <c r="B942" i="3"/>
  <c r="K941" i="3"/>
  <c r="E508" i="3" l="1"/>
  <c r="F508" i="3" s="1"/>
  <c r="G508" i="3" s="1"/>
  <c r="C509" i="3" s="1"/>
  <c r="N941" i="3"/>
  <c r="I942" i="3"/>
  <c r="K942" i="3" s="1"/>
  <c r="L942" i="3"/>
  <c r="H942" i="3"/>
  <c r="D942" i="3"/>
  <c r="B943" i="3"/>
  <c r="J942" i="3"/>
  <c r="N942" i="3" s="1"/>
  <c r="E509" i="3" l="1"/>
  <c r="F509" i="3" s="1"/>
  <c r="G509" i="3" s="1"/>
  <c r="C510" i="3" s="1"/>
  <c r="M942" i="3"/>
  <c r="L943" i="3"/>
  <c r="H943" i="3"/>
  <c r="D943" i="3"/>
  <c r="B944" i="3"/>
  <c r="J943" i="3"/>
  <c r="N943" i="3" s="1"/>
  <c r="I943" i="3"/>
  <c r="K943" i="3" s="1"/>
  <c r="M943" i="3"/>
  <c r="E510" i="3" l="1"/>
  <c r="F510" i="3" s="1"/>
  <c r="G510" i="3" s="1"/>
  <c r="C511" i="3" s="1"/>
  <c r="B945" i="3"/>
  <c r="J944" i="3"/>
  <c r="L944" i="3" s="1"/>
  <c r="I944" i="3"/>
  <c r="M944" i="3" s="1"/>
  <c r="H944" i="3"/>
  <c r="D944" i="3"/>
  <c r="E511" i="3" l="1"/>
  <c r="F511" i="3" s="1"/>
  <c r="G511" i="3" s="1"/>
  <c r="C512" i="3" s="1"/>
  <c r="K944" i="3"/>
  <c r="N944" i="3"/>
  <c r="J945" i="3"/>
  <c r="N945" i="3" s="1"/>
  <c r="I945" i="3"/>
  <c r="K945" i="3" s="1"/>
  <c r="H945" i="3"/>
  <c r="D945" i="3"/>
  <c r="B946" i="3"/>
  <c r="E512" i="3" l="1"/>
  <c r="F512" i="3" s="1"/>
  <c r="G512" i="3" s="1"/>
  <c r="C513" i="3" s="1"/>
  <c r="M945" i="3"/>
  <c r="L945" i="3"/>
  <c r="I946" i="3"/>
  <c r="M946" i="3" s="1"/>
  <c r="L946" i="3"/>
  <c r="H946" i="3"/>
  <c r="D946" i="3"/>
  <c r="B947" i="3"/>
  <c r="J946" i="3"/>
  <c r="N946" i="3" s="1"/>
  <c r="E513" i="3" l="1"/>
  <c r="F513" i="3" s="1"/>
  <c r="G513" i="3" s="1"/>
  <c r="C514" i="3" s="1"/>
  <c r="K946" i="3"/>
  <c r="L947" i="3"/>
  <c r="H947" i="3"/>
  <c r="D947" i="3"/>
  <c r="B948" i="3"/>
  <c r="K947" i="3"/>
  <c r="J947" i="3"/>
  <c r="N947" i="3" s="1"/>
  <c r="I947" i="3"/>
  <c r="M947" i="3" s="1"/>
  <c r="E514" i="3" l="1"/>
  <c r="F514" i="3" s="1"/>
  <c r="G514" i="3" s="1"/>
  <c r="C515" i="3" s="1"/>
  <c r="B949" i="3"/>
  <c r="K948" i="3"/>
  <c r="J948" i="3"/>
  <c r="N948" i="3" s="1"/>
  <c r="M948" i="3"/>
  <c r="I948" i="3"/>
  <c r="H948" i="3"/>
  <c r="D948" i="3"/>
  <c r="E515" i="3" l="1"/>
  <c r="F515" i="3" s="1"/>
  <c r="G515" i="3" s="1"/>
  <c r="C516" i="3" s="1"/>
  <c r="L948" i="3"/>
  <c r="J949" i="3"/>
  <c r="N949" i="3" s="1"/>
  <c r="I949" i="3"/>
  <c r="K949" i="3" s="1"/>
  <c r="H949" i="3"/>
  <c r="D949" i="3"/>
  <c r="B950" i="3"/>
  <c r="E516" i="3" l="1"/>
  <c r="F516" i="3" s="1"/>
  <c r="G516" i="3" s="1"/>
  <c r="C517" i="3" s="1"/>
  <c r="M949" i="3"/>
  <c r="L949" i="3"/>
  <c r="I950" i="3"/>
  <c r="M950" i="3" s="1"/>
  <c r="L950" i="3"/>
  <c r="H950" i="3"/>
  <c r="D950" i="3"/>
  <c r="B951" i="3"/>
  <c r="J950" i="3"/>
  <c r="N950" i="3" s="1"/>
  <c r="E517" i="3" l="1"/>
  <c r="F517" i="3" s="1"/>
  <c r="G517" i="3" s="1"/>
  <c r="C518" i="3" s="1"/>
  <c r="K950" i="3"/>
  <c r="L951" i="3"/>
  <c r="H951" i="3"/>
  <c r="D951" i="3"/>
  <c r="B952" i="3"/>
  <c r="K951" i="3"/>
  <c r="J951" i="3"/>
  <c r="N951" i="3" s="1"/>
  <c r="I951" i="3"/>
  <c r="M951" i="3" s="1"/>
  <c r="E518" i="3" l="1"/>
  <c r="F518" i="3" s="1"/>
  <c r="G518" i="3" s="1"/>
  <c r="C519" i="3" s="1"/>
  <c r="B953" i="3"/>
  <c r="K952" i="3"/>
  <c r="J952" i="3"/>
  <c r="L952" i="3" s="1"/>
  <c r="M952" i="3"/>
  <c r="I952" i="3"/>
  <c r="D952" i="3"/>
  <c r="H952" i="3"/>
  <c r="E519" i="3" l="1"/>
  <c r="F519" i="3" s="1"/>
  <c r="G519" i="3" s="1"/>
  <c r="C520" i="3" s="1"/>
  <c r="N952" i="3"/>
  <c r="J953" i="3"/>
  <c r="L953" i="3" s="1"/>
  <c r="I953" i="3"/>
  <c r="M953" i="3" s="1"/>
  <c r="H953" i="3"/>
  <c r="D953" i="3"/>
  <c r="B954" i="3"/>
  <c r="E520" i="3" l="1"/>
  <c r="F520" i="3" s="1"/>
  <c r="G520" i="3" s="1"/>
  <c r="C521" i="3" s="1"/>
  <c r="K953" i="3"/>
  <c r="N953" i="3"/>
  <c r="I954" i="3"/>
  <c r="K954" i="3" s="1"/>
  <c r="H954" i="3"/>
  <c r="D954" i="3"/>
  <c r="B955" i="3"/>
  <c r="J954" i="3"/>
  <c r="L954" i="3" s="1"/>
  <c r="E521" i="3" l="1"/>
  <c r="F521" i="3" s="1"/>
  <c r="G521" i="3" s="1"/>
  <c r="C522" i="3" s="1"/>
  <c r="N954" i="3"/>
  <c r="M954" i="3"/>
  <c r="L955" i="3"/>
  <c r="H955" i="3"/>
  <c r="D955" i="3"/>
  <c r="B956" i="3"/>
  <c r="J955" i="3"/>
  <c r="N955" i="3" s="1"/>
  <c r="I955" i="3"/>
  <c r="K955" i="3" s="1"/>
  <c r="E522" i="3" l="1"/>
  <c r="F522" i="3" s="1"/>
  <c r="G522" i="3" s="1"/>
  <c r="C523" i="3" s="1"/>
  <c r="M955" i="3"/>
  <c r="B957" i="3"/>
  <c r="K956" i="3"/>
  <c r="J956" i="3"/>
  <c r="L956" i="3" s="1"/>
  <c r="I956" i="3"/>
  <c r="M956" i="3" s="1"/>
  <c r="H956" i="3"/>
  <c r="D956" i="3"/>
  <c r="E523" i="3" l="1"/>
  <c r="F523" i="3" s="1"/>
  <c r="G523" i="3" s="1"/>
  <c r="C524" i="3" s="1"/>
  <c r="N956" i="3"/>
  <c r="J957" i="3"/>
  <c r="L957" i="3" s="1"/>
  <c r="I957" i="3"/>
  <c r="K957" i="3" s="1"/>
  <c r="H957" i="3"/>
  <c r="D957" i="3"/>
  <c r="B958" i="3"/>
  <c r="E524" i="3" l="1"/>
  <c r="F524" i="3" s="1"/>
  <c r="G524" i="3" s="1"/>
  <c r="C525" i="3" s="1"/>
  <c r="M957" i="3"/>
  <c r="N957" i="3"/>
  <c r="I958" i="3"/>
  <c r="K958" i="3" s="1"/>
  <c r="L958" i="3"/>
  <c r="H958" i="3"/>
  <c r="D958" i="3"/>
  <c r="B959" i="3"/>
  <c r="J958" i="3"/>
  <c r="N958" i="3" s="1"/>
  <c r="E525" i="3" l="1"/>
  <c r="F525" i="3" s="1"/>
  <c r="G525" i="3" s="1"/>
  <c r="C526" i="3" s="1"/>
  <c r="M958" i="3"/>
  <c r="L959" i="3"/>
  <c r="H959" i="3"/>
  <c r="D959" i="3"/>
  <c r="B960" i="3"/>
  <c r="K959" i="3"/>
  <c r="J959" i="3"/>
  <c r="N959" i="3" s="1"/>
  <c r="I959" i="3"/>
  <c r="M959" i="3"/>
  <c r="E526" i="3" l="1"/>
  <c r="F526" i="3" s="1"/>
  <c r="G526" i="3" s="1"/>
  <c r="C527" i="3" s="1"/>
  <c r="B961" i="3"/>
  <c r="K960" i="3"/>
  <c r="J960" i="3"/>
  <c r="L960" i="3" s="1"/>
  <c r="M960" i="3"/>
  <c r="I960" i="3"/>
  <c r="H960" i="3"/>
  <c r="D960" i="3"/>
  <c r="E527" i="3" l="1"/>
  <c r="F527" i="3" s="1"/>
  <c r="G527" i="3" s="1"/>
  <c r="C528" i="3" s="1"/>
  <c r="N960" i="3"/>
  <c r="J961" i="3"/>
  <c r="L961" i="3" s="1"/>
  <c r="I961" i="3"/>
  <c r="M961" i="3" s="1"/>
  <c r="H961" i="3"/>
  <c r="D961" i="3"/>
  <c r="B962" i="3"/>
  <c r="E528" i="3" l="1"/>
  <c r="F528" i="3" s="1"/>
  <c r="G528" i="3" s="1"/>
  <c r="C529" i="3" s="1"/>
  <c r="K961" i="3"/>
  <c r="N961" i="3"/>
  <c r="I962" i="3"/>
  <c r="K962" i="3" s="1"/>
  <c r="H962" i="3"/>
  <c r="D962" i="3"/>
  <c r="B963" i="3"/>
  <c r="J962" i="3"/>
  <c r="L962" i="3" s="1"/>
  <c r="E529" i="3" l="1"/>
  <c r="F529" i="3" s="1"/>
  <c r="G529" i="3" s="1"/>
  <c r="C530" i="3" s="1"/>
  <c r="N962" i="3"/>
  <c r="M962" i="3"/>
  <c r="L963" i="3"/>
  <c r="H963" i="3"/>
  <c r="D963" i="3"/>
  <c r="B964" i="3"/>
  <c r="J963" i="3"/>
  <c r="N963" i="3" s="1"/>
  <c r="I963" i="3"/>
  <c r="K963" i="3" s="1"/>
  <c r="E530" i="3" l="1"/>
  <c r="F530" i="3" s="1"/>
  <c r="G530" i="3" s="1"/>
  <c r="C531" i="3" s="1"/>
  <c r="M963" i="3"/>
  <c r="B965" i="3"/>
  <c r="K964" i="3"/>
  <c r="J964" i="3"/>
  <c r="L964" i="3" s="1"/>
  <c r="I964" i="3"/>
  <c r="M964" i="3" s="1"/>
  <c r="H964" i="3"/>
  <c r="D964" i="3"/>
  <c r="E531" i="3" l="1"/>
  <c r="F531" i="3" s="1"/>
  <c r="G531" i="3" s="1"/>
  <c r="C532" i="3" s="1"/>
  <c r="N964" i="3"/>
  <c r="J965" i="3"/>
  <c r="N965" i="3" s="1"/>
  <c r="I965" i="3"/>
  <c r="K965" i="3" s="1"/>
  <c r="H965" i="3"/>
  <c r="D965" i="3"/>
  <c r="B966" i="3"/>
  <c r="E532" i="3" l="1"/>
  <c r="F532" i="3" s="1"/>
  <c r="G532" i="3" s="1"/>
  <c r="C533" i="3" s="1"/>
  <c r="M965" i="3"/>
  <c r="L965" i="3"/>
  <c r="I966" i="3"/>
  <c r="M966" i="3" s="1"/>
  <c r="H966" i="3"/>
  <c r="D966" i="3"/>
  <c r="B967" i="3"/>
  <c r="J966" i="3"/>
  <c r="L966" i="3" s="1"/>
  <c r="E533" i="3" l="1"/>
  <c r="F533" i="3" s="1"/>
  <c r="G533" i="3" s="1"/>
  <c r="C534" i="3" s="1"/>
  <c r="K966" i="3"/>
  <c r="N966" i="3"/>
  <c r="L967" i="3"/>
  <c r="H967" i="3"/>
  <c r="D967" i="3"/>
  <c r="B968" i="3"/>
  <c r="J967" i="3"/>
  <c r="N967" i="3" s="1"/>
  <c r="I967" i="3"/>
  <c r="K967" i="3" s="1"/>
  <c r="E534" i="3" l="1"/>
  <c r="F534" i="3" s="1"/>
  <c r="G534" i="3" s="1"/>
  <c r="C535" i="3" s="1"/>
  <c r="M967" i="3"/>
  <c r="B969" i="3"/>
  <c r="K968" i="3"/>
  <c r="J968" i="3"/>
  <c r="N968" i="3" s="1"/>
  <c r="I968" i="3"/>
  <c r="M968" i="3" s="1"/>
  <c r="D968" i="3"/>
  <c r="H968" i="3"/>
  <c r="E535" i="3" l="1"/>
  <c r="F535" i="3" s="1"/>
  <c r="G535" i="3" s="1"/>
  <c r="C536" i="3" s="1"/>
  <c r="L968" i="3"/>
  <c r="J969" i="3"/>
  <c r="L969" i="3" s="1"/>
  <c r="M969" i="3"/>
  <c r="I969" i="3"/>
  <c r="H969" i="3"/>
  <c r="D969" i="3"/>
  <c r="B970" i="3"/>
  <c r="K969" i="3"/>
  <c r="E536" i="3" l="1"/>
  <c r="F536" i="3" s="1"/>
  <c r="G536" i="3" s="1"/>
  <c r="C537" i="3" s="1"/>
  <c r="N969" i="3"/>
  <c r="I970" i="3"/>
  <c r="K970" i="3" s="1"/>
  <c r="L970" i="3"/>
  <c r="H970" i="3"/>
  <c r="D970" i="3"/>
  <c r="B971" i="3"/>
  <c r="J970" i="3"/>
  <c r="N970" i="3"/>
  <c r="E537" i="3" l="1"/>
  <c r="F537" i="3" s="1"/>
  <c r="G537" i="3" s="1"/>
  <c r="C538" i="3" s="1"/>
  <c r="M970" i="3"/>
  <c r="L971" i="3"/>
  <c r="H971" i="3"/>
  <c r="D971" i="3"/>
  <c r="B972" i="3"/>
  <c r="K971" i="3"/>
  <c r="J971" i="3"/>
  <c r="N971" i="3" s="1"/>
  <c r="I971" i="3"/>
  <c r="M971" i="3" s="1"/>
  <c r="E538" i="3" l="1"/>
  <c r="F538" i="3" s="1"/>
  <c r="G538" i="3" s="1"/>
  <c r="C539" i="3" s="1"/>
  <c r="B973" i="3"/>
  <c r="K972" i="3"/>
  <c r="J972" i="3"/>
  <c r="N972" i="3" s="1"/>
  <c r="M972" i="3"/>
  <c r="I972" i="3"/>
  <c r="H972" i="3"/>
  <c r="D972" i="3"/>
  <c r="E539" i="3" l="1"/>
  <c r="F539" i="3" s="1"/>
  <c r="G539" i="3" s="1"/>
  <c r="C540" i="3" s="1"/>
  <c r="L972" i="3"/>
  <c r="J973" i="3"/>
  <c r="L973" i="3" s="1"/>
  <c r="I973" i="3"/>
  <c r="M973" i="3" s="1"/>
  <c r="H973" i="3"/>
  <c r="D973" i="3"/>
  <c r="B974" i="3"/>
  <c r="E540" i="3" l="1"/>
  <c r="F540" i="3" s="1"/>
  <c r="G540" i="3" s="1"/>
  <c r="C541" i="3" s="1"/>
  <c r="K973" i="3"/>
  <c r="N973" i="3"/>
  <c r="I974" i="3"/>
  <c r="M974" i="3" s="1"/>
  <c r="L974" i="3"/>
  <c r="H974" i="3"/>
  <c r="D974" i="3"/>
  <c r="B975" i="3"/>
  <c r="J974" i="3"/>
  <c r="N974" i="3" s="1"/>
  <c r="E541" i="3" l="1"/>
  <c r="F541" i="3" s="1"/>
  <c r="G541" i="3" s="1"/>
  <c r="C542" i="3" s="1"/>
  <c r="K974" i="3"/>
  <c r="L975" i="3"/>
  <c r="H975" i="3"/>
  <c r="D975" i="3"/>
  <c r="B976" i="3"/>
  <c r="K975" i="3"/>
  <c r="J975" i="3"/>
  <c r="N975" i="3" s="1"/>
  <c r="I975" i="3"/>
  <c r="M975" i="3"/>
  <c r="E542" i="3" l="1"/>
  <c r="F542" i="3" s="1"/>
  <c r="G542" i="3" s="1"/>
  <c r="C543" i="3" s="1"/>
  <c r="B977" i="3"/>
  <c r="K976" i="3"/>
  <c r="J976" i="3"/>
  <c r="L976" i="3" s="1"/>
  <c r="M976" i="3"/>
  <c r="I976" i="3"/>
  <c r="H976" i="3"/>
  <c r="D976" i="3"/>
  <c r="E543" i="3" l="1"/>
  <c r="F543" i="3" s="1"/>
  <c r="G543" i="3" s="1"/>
  <c r="C544" i="3" s="1"/>
  <c r="N976" i="3"/>
  <c r="J977" i="3"/>
  <c r="L977" i="3" s="1"/>
  <c r="I977" i="3"/>
  <c r="K977" i="3" s="1"/>
  <c r="H977" i="3"/>
  <c r="D977" i="3"/>
  <c r="B978" i="3"/>
  <c r="E544" i="3" l="1"/>
  <c r="F544" i="3" s="1"/>
  <c r="G544" i="3" s="1"/>
  <c r="C545" i="3" s="1"/>
  <c r="M977" i="3"/>
  <c r="N977" i="3"/>
  <c r="I978" i="3"/>
  <c r="K978" i="3" s="1"/>
  <c r="L978" i="3"/>
  <c r="H978" i="3"/>
  <c r="D978" i="3"/>
  <c r="B979" i="3"/>
  <c r="J978" i="3"/>
  <c r="N978" i="3" s="1"/>
  <c r="E545" i="3" l="1"/>
  <c r="F545" i="3" s="1"/>
  <c r="G545" i="3" s="1"/>
  <c r="C546" i="3" s="1"/>
  <c r="M978" i="3"/>
  <c r="L979" i="3"/>
  <c r="H979" i="3"/>
  <c r="D979" i="3"/>
  <c r="B980" i="3"/>
  <c r="K979" i="3"/>
  <c r="J979" i="3"/>
  <c r="N979" i="3" s="1"/>
  <c r="I979" i="3"/>
  <c r="M979" i="3" s="1"/>
  <c r="E546" i="3" l="1"/>
  <c r="F546" i="3" s="1"/>
  <c r="G546" i="3" s="1"/>
  <c r="C547" i="3" s="1"/>
  <c r="B981" i="3"/>
  <c r="K980" i="3"/>
  <c r="J980" i="3"/>
  <c r="N980" i="3" s="1"/>
  <c r="M980" i="3"/>
  <c r="I980" i="3"/>
  <c r="H980" i="3"/>
  <c r="D980" i="3"/>
  <c r="E547" i="3" l="1"/>
  <c r="F547" i="3" s="1"/>
  <c r="G547" i="3" s="1"/>
  <c r="C548" i="3" s="1"/>
  <c r="L980" i="3"/>
  <c r="J981" i="3"/>
  <c r="L981" i="3" s="1"/>
  <c r="I981" i="3"/>
  <c r="K981" i="3" s="1"/>
  <c r="H981" i="3"/>
  <c r="D981" i="3"/>
  <c r="B982" i="3"/>
  <c r="E548" i="3" l="1"/>
  <c r="F548" i="3" s="1"/>
  <c r="G548" i="3" s="1"/>
  <c r="C549" i="3" s="1"/>
  <c r="M981" i="3"/>
  <c r="N981" i="3"/>
  <c r="I982" i="3"/>
  <c r="K982" i="3" s="1"/>
  <c r="H982" i="3"/>
  <c r="D982" i="3"/>
  <c r="B983" i="3"/>
  <c r="J982" i="3"/>
  <c r="L982" i="3" s="1"/>
  <c r="E549" i="3" l="1"/>
  <c r="F549" i="3" s="1"/>
  <c r="G549" i="3" s="1"/>
  <c r="C550" i="3" s="1"/>
  <c r="M982" i="3"/>
  <c r="N982" i="3"/>
  <c r="L983" i="3"/>
  <c r="H983" i="3"/>
  <c r="D983" i="3"/>
  <c r="B984" i="3"/>
  <c r="J983" i="3"/>
  <c r="N983" i="3" s="1"/>
  <c r="I983" i="3"/>
  <c r="K983" i="3" s="1"/>
  <c r="E550" i="3" l="1"/>
  <c r="F550" i="3" s="1"/>
  <c r="G550" i="3" s="1"/>
  <c r="C551" i="3" s="1"/>
  <c r="M983" i="3"/>
  <c r="B985" i="3"/>
  <c r="K984" i="3"/>
  <c r="J984" i="3"/>
  <c r="L984" i="3" s="1"/>
  <c r="I984" i="3"/>
  <c r="M984" i="3" s="1"/>
  <c r="D984" i="3"/>
  <c r="H984" i="3"/>
  <c r="E551" i="3" l="1"/>
  <c r="F551" i="3" s="1"/>
  <c r="G551" i="3" s="1"/>
  <c r="C552" i="3" s="1"/>
  <c r="N984" i="3"/>
  <c r="J985" i="3"/>
  <c r="L985" i="3" s="1"/>
  <c r="I985" i="3"/>
  <c r="K985" i="3" s="1"/>
  <c r="H985" i="3"/>
  <c r="D985" i="3"/>
  <c r="B986" i="3"/>
  <c r="E552" i="3" l="1"/>
  <c r="F552" i="3" s="1"/>
  <c r="G552" i="3" s="1"/>
  <c r="C553" i="3" s="1"/>
  <c r="M985" i="3"/>
  <c r="N985" i="3"/>
  <c r="I986" i="3"/>
  <c r="K986" i="3" s="1"/>
  <c r="H986" i="3"/>
  <c r="D986" i="3"/>
  <c r="B987" i="3"/>
  <c r="J986" i="3"/>
  <c r="L986" i="3" s="1"/>
  <c r="N986" i="3"/>
  <c r="E553" i="3" l="1"/>
  <c r="F553" i="3" s="1"/>
  <c r="G553" i="3" s="1"/>
  <c r="C554" i="3" s="1"/>
  <c r="M986" i="3"/>
  <c r="L987" i="3"/>
  <c r="H987" i="3"/>
  <c r="D987" i="3"/>
  <c r="B988" i="3"/>
  <c r="K987" i="3"/>
  <c r="J987" i="3"/>
  <c r="N987" i="3" s="1"/>
  <c r="I987" i="3"/>
  <c r="M987" i="3" s="1"/>
  <c r="E554" i="3" l="1"/>
  <c r="F554" i="3" s="1"/>
  <c r="G554" i="3" s="1"/>
  <c r="C555" i="3" s="1"/>
  <c r="B989" i="3"/>
  <c r="K988" i="3"/>
  <c r="J988" i="3"/>
  <c r="L988" i="3" s="1"/>
  <c r="M988" i="3"/>
  <c r="I988" i="3"/>
  <c r="H988" i="3"/>
  <c r="D988" i="3"/>
  <c r="E555" i="3" l="1"/>
  <c r="F555" i="3" s="1"/>
  <c r="G555" i="3" s="1"/>
  <c r="C556" i="3" s="1"/>
  <c r="N988" i="3"/>
  <c r="J989" i="3"/>
  <c r="L989" i="3" s="1"/>
  <c r="M989" i="3"/>
  <c r="I989" i="3"/>
  <c r="H989" i="3"/>
  <c r="D989" i="3"/>
  <c r="B990" i="3"/>
  <c r="K989" i="3"/>
  <c r="E556" i="3" l="1"/>
  <c r="F556" i="3" s="1"/>
  <c r="G556" i="3" s="1"/>
  <c r="C557" i="3" s="1"/>
  <c r="N989" i="3"/>
  <c r="I990" i="3"/>
  <c r="K990" i="3" s="1"/>
  <c r="L990" i="3"/>
  <c r="H990" i="3"/>
  <c r="D990" i="3"/>
  <c r="B991" i="3"/>
  <c r="N990" i="3"/>
  <c r="J990" i="3"/>
  <c r="E557" i="3" l="1"/>
  <c r="F557" i="3" s="1"/>
  <c r="G557" i="3" s="1"/>
  <c r="C558" i="3" s="1"/>
  <c r="M990" i="3"/>
  <c r="L991" i="3"/>
  <c r="H991" i="3"/>
  <c r="D991" i="3"/>
  <c r="B992" i="3"/>
  <c r="K991" i="3"/>
  <c r="J991" i="3"/>
  <c r="N991" i="3" s="1"/>
  <c r="I991" i="3"/>
  <c r="M991" i="3"/>
  <c r="E558" i="3" l="1"/>
  <c r="F558" i="3" s="1"/>
  <c r="G558" i="3" s="1"/>
  <c r="C559" i="3" s="1"/>
  <c r="B993" i="3"/>
  <c r="K992" i="3"/>
  <c r="J992" i="3"/>
  <c r="L992" i="3" s="1"/>
  <c r="M992" i="3"/>
  <c r="I992" i="3"/>
  <c r="H992" i="3"/>
  <c r="D992" i="3"/>
  <c r="E559" i="3" l="1"/>
  <c r="F559" i="3" s="1"/>
  <c r="G559" i="3" s="1"/>
  <c r="C560" i="3" s="1"/>
  <c r="N992" i="3"/>
  <c r="J993" i="3"/>
  <c r="L993" i="3" s="1"/>
  <c r="I993" i="3"/>
  <c r="K993" i="3" s="1"/>
  <c r="H993" i="3"/>
  <c r="D993" i="3"/>
  <c r="B994" i="3"/>
  <c r="E560" i="3" l="1"/>
  <c r="F560" i="3" s="1"/>
  <c r="G560" i="3" s="1"/>
  <c r="C561" i="3" s="1"/>
  <c r="M993" i="3"/>
  <c r="N993" i="3"/>
  <c r="I994" i="3"/>
  <c r="K994" i="3" s="1"/>
  <c r="L994" i="3"/>
  <c r="H994" i="3"/>
  <c r="D994" i="3"/>
  <c r="B995" i="3"/>
  <c r="J994" i="3"/>
  <c r="N994" i="3" s="1"/>
  <c r="E561" i="3" l="1"/>
  <c r="F561" i="3" s="1"/>
  <c r="G561" i="3" s="1"/>
  <c r="C562" i="3" s="1"/>
  <c r="M994" i="3"/>
  <c r="L995" i="3"/>
  <c r="H995" i="3"/>
  <c r="D995" i="3"/>
  <c r="B996" i="3"/>
  <c r="K995" i="3"/>
  <c r="J995" i="3"/>
  <c r="N995" i="3" s="1"/>
  <c r="I995" i="3"/>
  <c r="M995" i="3" s="1"/>
  <c r="E562" i="3" l="1"/>
  <c r="F562" i="3" s="1"/>
  <c r="G562" i="3" s="1"/>
  <c r="C563" i="3" s="1"/>
  <c r="B997" i="3"/>
  <c r="J996" i="3"/>
  <c r="L996" i="3" s="1"/>
  <c r="I996" i="3"/>
  <c r="K996" i="3" s="1"/>
  <c r="H996" i="3"/>
  <c r="D996" i="3"/>
  <c r="E563" i="3" l="1"/>
  <c r="F563" i="3" s="1"/>
  <c r="G563" i="3" s="1"/>
  <c r="C564" i="3" s="1"/>
  <c r="M996" i="3"/>
  <c r="N996" i="3"/>
  <c r="J997" i="3"/>
  <c r="L997" i="3" s="1"/>
  <c r="I997" i="3"/>
  <c r="K997" i="3" s="1"/>
  <c r="H997" i="3"/>
  <c r="D997" i="3"/>
  <c r="B998" i="3"/>
  <c r="E564" i="3" l="1"/>
  <c r="F564" i="3" s="1"/>
  <c r="G564" i="3" s="1"/>
  <c r="C565" i="3" s="1"/>
  <c r="N997" i="3"/>
  <c r="M997" i="3"/>
  <c r="I998" i="3"/>
  <c r="K998" i="3" s="1"/>
  <c r="L998" i="3"/>
  <c r="H998" i="3"/>
  <c r="D998" i="3"/>
  <c r="B999" i="3"/>
  <c r="N998" i="3"/>
  <c r="J998" i="3"/>
  <c r="E565" i="3" l="1"/>
  <c r="F565" i="3" s="1"/>
  <c r="G565" i="3" s="1"/>
  <c r="C566" i="3" s="1"/>
  <c r="M998" i="3"/>
  <c r="L999" i="3"/>
  <c r="H999" i="3"/>
  <c r="D999" i="3"/>
  <c r="B1000" i="3"/>
  <c r="K999" i="3"/>
  <c r="J999" i="3"/>
  <c r="N999" i="3" s="1"/>
  <c r="I999" i="3"/>
  <c r="M999" i="3" s="1"/>
  <c r="E566" i="3" l="1"/>
  <c r="F566" i="3" s="1"/>
  <c r="G566" i="3" s="1"/>
  <c r="C567" i="3" s="1"/>
  <c r="B1001" i="3"/>
  <c r="K1000" i="3"/>
  <c r="J1000" i="3"/>
  <c r="N1000" i="3" s="1"/>
  <c r="M1000" i="3"/>
  <c r="I1000" i="3"/>
  <c r="D1000" i="3"/>
  <c r="H1000" i="3"/>
  <c r="E567" i="3" l="1"/>
  <c r="F567" i="3" s="1"/>
  <c r="G567" i="3" s="1"/>
  <c r="C568" i="3" s="1"/>
  <c r="L1000" i="3"/>
  <c r="J1001" i="3"/>
  <c r="L1001" i="3" s="1"/>
  <c r="I1001" i="3"/>
  <c r="K1001" i="3" s="1"/>
  <c r="H1001" i="3"/>
  <c r="D1001" i="3"/>
  <c r="B1002" i="3"/>
  <c r="E568" i="3" l="1"/>
  <c r="F568" i="3" s="1"/>
  <c r="G568" i="3" s="1"/>
  <c r="C569" i="3" s="1"/>
  <c r="M1001" i="3"/>
  <c r="N1001" i="3"/>
  <c r="I1002" i="3"/>
  <c r="K1002" i="3" s="1"/>
  <c r="H1002" i="3"/>
  <c r="D1002" i="3"/>
  <c r="B1003" i="3"/>
  <c r="J1002" i="3"/>
  <c r="L1002" i="3" s="1"/>
  <c r="N1002" i="3"/>
  <c r="E569" i="3" l="1"/>
  <c r="F569" i="3" s="1"/>
  <c r="G569" i="3" s="1"/>
  <c r="C570" i="3" s="1"/>
  <c r="M1002" i="3"/>
  <c r="L1003" i="3"/>
  <c r="H1003" i="3"/>
  <c r="D1003" i="3"/>
  <c r="B1004" i="3"/>
  <c r="K1003" i="3"/>
  <c r="J1003" i="3"/>
  <c r="N1003" i="3" s="1"/>
  <c r="I1003" i="3"/>
  <c r="M1003" i="3" s="1"/>
  <c r="E570" i="3" l="1"/>
  <c r="F570" i="3" s="1"/>
  <c r="G570" i="3" s="1"/>
  <c r="C571" i="3" s="1"/>
  <c r="B1005" i="3"/>
  <c r="K1004" i="3"/>
  <c r="J1004" i="3"/>
  <c r="L1004" i="3" s="1"/>
  <c r="M1004" i="3"/>
  <c r="I1004" i="3"/>
  <c r="H1004" i="3"/>
  <c r="D1004" i="3"/>
  <c r="E571" i="3" l="1"/>
  <c r="F571" i="3" s="1"/>
  <c r="G571" i="3" s="1"/>
  <c r="C572" i="3" s="1"/>
  <c r="N1004" i="3"/>
  <c r="J1005" i="3"/>
  <c r="L1005" i="3" s="1"/>
  <c r="I1005" i="3"/>
  <c r="K1005" i="3" s="1"/>
  <c r="H1005" i="3"/>
  <c r="D1005" i="3"/>
  <c r="B1006" i="3"/>
  <c r="E572" i="3" l="1"/>
  <c r="F572" i="3" s="1"/>
  <c r="G572" i="3" s="1"/>
  <c r="C573" i="3" s="1"/>
  <c r="M1005" i="3"/>
  <c r="N1005" i="3"/>
  <c r="I1006" i="3"/>
  <c r="M1006" i="3" s="1"/>
  <c r="L1006" i="3"/>
  <c r="H1006" i="3"/>
  <c r="D1006" i="3"/>
  <c r="B1007" i="3"/>
  <c r="J1006" i="3"/>
  <c r="N1006" i="3" s="1"/>
  <c r="E573" i="3" l="1"/>
  <c r="F573" i="3" s="1"/>
  <c r="G573" i="3" s="1"/>
  <c r="C574" i="3" s="1"/>
  <c r="K1006" i="3"/>
  <c r="L1007" i="3"/>
  <c r="H1007" i="3"/>
  <c r="D1007" i="3"/>
  <c r="B1008" i="3"/>
  <c r="K1007" i="3"/>
  <c r="J1007" i="3"/>
  <c r="N1007" i="3" s="1"/>
  <c r="I1007" i="3"/>
  <c r="M1007" i="3"/>
  <c r="E574" i="3" l="1"/>
  <c r="F574" i="3" s="1"/>
  <c r="G574" i="3" s="1"/>
  <c r="C575" i="3" s="1"/>
  <c r="B1009" i="3"/>
  <c r="K1008" i="3"/>
  <c r="J1008" i="3"/>
  <c r="L1008" i="3" s="1"/>
  <c r="M1008" i="3"/>
  <c r="I1008" i="3"/>
  <c r="H1008" i="3"/>
  <c r="D1008" i="3"/>
  <c r="E575" i="3" l="1"/>
  <c r="F575" i="3" s="1"/>
  <c r="G575" i="3" s="1"/>
  <c r="C576" i="3" s="1"/>
  <c r="N1008" i="3"/>
  <c r="J1009" i="3"/>
  <c r="L1009" i="3" s="1"/>
  <c r="I1009" i="3"/>
  <c r="K1009" i="3" s="1"/>
  <c r="H1009" i="3"/>
  <c r="D1009" i="3"/>
  <c r="B1010" i="3"/>
  <c r="E576" i="3" l="1"/>
  <c r="F576" i="3" s="1"/>
  <c r="G576" i="3" s="1"/>
  <c r="C577" i="3" s="1"/>
  <c r="N1009" i="3"/>
  <c r="M1009" i="3"/>
  <c r="I1010" i="3"/>
  <c r="M1010" i="3" s="1"/>
  <c r="H1010" i="3"/>
  <c r="D1010" i="3"/>
  <c r="B1011" i="3"/>
  <c r="J1010" i="3"/>
  <c r="L1010" i="3" s="1"/>
  <c r="E577" i="3" l="1"/>
  <c r="F577" i="3" s="1"/>
  <c r="G577" i="3" s="1"/>
  <c r="C578" i="3" s="1"/>
  <c r="N1010" i="3"/>
  <c r="K1010" i="3"/>
  <c r="L1011" i="3"/>
  <c r="H1011" i="3"/>
  <c r="D1011" i="3"/>
  <c r="B1012" i="3"/>
  <c r="J1011" i="3"/>
  <c r="N1011" i="3" s="1"/>
  <c r="I1011" i="3"/>
  <c r="K1011" i="3" s="1"/>
  <c r="E578" i="3" l="1"/>
  <c r="F578" i="3" s="1"/>
  <c r="G578" i="3" s="1"/>
  <c r="C579" i="3" s="1"/>
  <c r="M1011" i="3"/>
  <c r="B1013" i="3"/>
  <c r="K1012" i="3"/>
  <c r="J1012" i="3"/>
  <c r="L1012" i="3" s="1"/>
  <c r="I1012" i="3"/>
  <c r="M1012" i="3" s="1"/>
  <c r="H1012" i="3"/>
  <c r="D1012" i="3"/>
  <c r="E579" i="3" l="1"/>
  <c r="F579" i="3" s="1"/>
  <c r="G579" i="3" s="1"/>
  <c r="C580" i="3" s="1"/>
  <c r="N1012" i="3"/>
  <c r="J1013" i="3"/>
  <c r="L1013" i="3" s="1"/>
  <c r="I1013" i="3"/>
  <c r="K1013" i="3" s="1"/>
  <c r="H1013" i="3"/>
  <c r="D1013" i="3"/>
  <c r="B1014" i="3"/>
  <c r="E580" i="3" l="1"/>
  <c r="F580" i="3" s="1"/>
  <c r="G580" i="3" s="1"/>
  <c r="C581" i="3" s="1"/>
  <c r="N1013" i="3"/>
  <c r="M1013" i="3"/>
  <c r="I1014" i="3"/>
  <c r="M1014" i="3" s="1"/>
  <c r="L1014" i="3"/>
  <c r="H1014" i="3"/>
  <c r="D1014" i="3"/>
  <c r="B1015" i="3"/>
  <c r="J1014" i="3"/>
  <c r="N1014" i="3" s="1"/>
  <c r="E581" i="3" l="1"/>
  <c r="F581" i="3" s="1"/>
  <c r="G581" i="3" s="1"/>
  <c r="C582" i="3" s="1"/>
  <c r="K1014" i="3"/>
  <c r="L1015" i="3"/>
  <c r="H1015" i="3"/>
  <c r="D1015" i="3"/>
  <c r="B1016" i="3"/>
  <c r="J1015" i="3"/>
  <c r="N1015" i="3" s="1"/>
  <c r="I1015" i="3"/>
  <c r="K1015" i="3" s="1"/>
  <c r="E582" i="3" l="1"/>
  <c r="F582" i="3" s="1"/>
  <c r="G582" i="3" s="1"/>
  <c r="C583" i="3" s="1"/>
  <c r="M1015" i="3"/>
  <c r="B1017" i="3"/>
  <c r="K1016" i="3"/>
  <c r="J1016" i="3"/>
  <c r="L1016" i="3" s="1"/>
  <c r="I1016" i="3"/>
  <c r="M1016" i="3" s="1"/>
  <c r="D1016" i="3"/>
  <c r="H1016" i="3"/>
  <c r="E583" i="3" l="1"/>
  <c r="F583" i="3" s="1"/>
  <c r="G583" i="3" s="1"/>
  <c r="C584" i="3" s="1"/>
  <c r="N1016" i="3"/>
  <c r="J1017" i="3"/>
  <c r="L1017" i="3" s="1"/>
  <c r="I1017" i="3"/>
  <c r="M1017" i="3" s="1"/>
  <c r="H1017" i="3"/>
  <c r="D1017" i="3"/>
  <c r="B1018" i="3"/>
  <c r="E584" i="3" l="1"/>
  <c r="F584" i="3" s="1"/>
  <c r="G584" i="3" s="1"/>
  <c r="C585" i="3" s="1"/>
  <c r="K1017" i="3"/>
  <c r="N1017" i="3"/>
  <c r="I1018" i="3"/>
  <c r="K1018" i="3" s="1"/>
  <c r="H1018" i="3"/>
  <c r="D1018" i="3"/>
  <c r="B1019" i="3"/>
  <c r="J1018" i="3"/>
  <c r="L1018" i="3" s="1"/>
  <c r="N1018" i="3"/>
  <c r="E585" i="3" l="1"/>
  <c r="F585" i="3" s="1"/>
  <c r="G585" i="3" s="1"/>
  <c r="C586" i="3" s="1"/>
  <c r="M1018" i="3"/>
  <c r="L1019" i="3"/>
  <c r="H1019" i="3"/>
  <c r="D1019" i="3"/>
  <c r="B1020" i="3"/>
  <c r="K1019" i="3"/>
  <c r="J1019" i="3"/>
  <c r="N1019" i="3" s="1"/>
  <c r="I1019" i="3"/>
  <c r="M1019" i="3" s="1"/>
  <c r="E586" i="3" l="1"/>
  <c r="F586" i="3" s="1"/>
  <c r="G586" i="3" s="1"/>
  <c r="C587" i="3" s="1"/>
  <c r="B1021" i="3"/>
  <c r="K1020" i="3"/>
  <c r="J1020" i="3"/>
  <c r="L1020" i="3" s="1"/>
  <c r="M1020" i="3"/>
  <c r="I1020" i="3"/>
  <c r="H1020" i="3"/>
  <c r="D1020" i="3"/>
  <c r="E587" i="3" l="1"/>
  <c r="F587" i="3" s="1"/>
  <c r="G587" i="3" s="1"/>
  <c r="C588" i="3" s="1"/>
  <c r="N1020" i="3"/>
  <c r="J1021" i="3"/>
  <c r="L1021" i="3" s="1"/>
  <c r="I1021" i="3"/>
  <c r="M1021" i="3" s="1"/>
  <c r="H1021" i="3"/>
  <c r="D1021" i="3"/>
  <c r="B1022" i="3"/>
  <c r="E588" i="3" l="1"/>
  <c r="F588" i="3" s="1"/>
  <c r="G588" i="3" s="1"/>
  <c r="C589" i="3" s="1"/>
  <c r="K1021" i="3"/>
  <c r="N1021" i="3"/>
  <c r="I1022" i="3"/>
  <c r="K1022" i="3" s="1"/>
  <c r="L1022" i="3"/>
  <c r="H1022" i="3"/>
  <c r="D1022" i="3"/>
  <c r="B1023" i="3"/>
  <c r="J1022" i="3"/>
  <c r="N1022" i="3" s="1"/>
  <c r="E589" i="3" l="1"/>
  <c r="F589" i="3" s="1"/>
  <c r="G589" i="3" s="1"/>
  <c r="C590" i="3" s="1"/>
  <c r="M1022" i="3"/>
  <c r="L1023" i="3"/>
  <c r="H1023" i="3"/>
  <c r="D1023" i="3"/>
  <c r="B1024" i="3"/>
  <c r="K1023" i="3"/>
  <c r="J1023" i="3"/>
  <c r="N1023" i="3" s="1"/>
  <c r="I1023" i="3"/>
  <c r="M1023" i="3"/>
  <c r="E590" i="3" l="1"/>
  <c r="F590" i="3" s="1"/>
  <c r="G590" i="3" s="1"/>
  <c r="C591" i="3" s="1"/>
  <c r="B1025" i="3"/>
  <c r="K1024" i="3"/>
  <c r="J1024" i="3"/>
  <c r="L1024" i="3" s="1"/>
  <c r="M1024" i="3"/>
  <c r="I1024" i="3"/>
  <c r="H1024" i="3"/>
  <c r="D1024" i="3"/>
  <c r="E591" i="3" l="1"/>
  <c r="F591" i="3" s="1"/>
  <c r="G591" i="3" s="1"/>
  <c r="C592" i="3" s="1"/>
  <c r="N1024" i="3"/>
  <c r="J1025" i="3"/>
  <c r="L1025" i="3" s="1"/>
  <c r="I1025" i="3"/>
  <c r="K1025" i="3" s="1"/>
  <c r="H1025" i="3"/>
  <c r="D1025" i="3"/>
  <c r="B1026" i="3"/>
  <c r="E592" i="3" l="1"/>
  <c r="F592" i="3" s="1"/>
  <c r="G592" i="3" s="1"/>
  <c r="C593" i="3" s="1"/>
  <c r="M1025" i="3"/>
  <c r="N1025" i="3"/>
  <c r="I1026" i="3"/>
  <c r="M1026" i="3" s="1"/>
  <c r="L1026" i="3"/>
  <c r="H1026" i="3"/>
  <c r="D1026" i="3"/>
  <c r="B1027" i="3"/>
  <c r="J1026" i="3"/>
  <c r="N1026" i="3" s="1"/>
  <c r="E593" i="3" l="1"/>
  <c r="F593" i="3" s="1"/>
  <c r="G593" i="3" s="1"/>
  <c r="C594" i="3" s="1"/>
  <c r="K1026" i="3"/>
  <c r="L1027" i="3"/>
  <c r="H1027" i="3"/>
  <c r="D1027" i="3"/>
  <c r="B1028" i="3"/>
  <c r="J1027" i="3"/>
  <c r="N1027" i="3" s="1"/>
  <c r="I1027" i="3"/>
  <c r="K1027" i="3" s="1"/>
  <c r="E594" i="3" l="1"/>
  <c r="F594" i="3" s="1"/>
  <c r="G594" i="3" s="1"/>
  <c r="C595" i="3" s="1"/>
  <c r="M1027" i="3"/>
  <c r="B1029" i="3"/>
  <c r="K1028" i="3"/>
  <c r="J1028" i="3"/>
  <c r="N1028" i="3" s="1"/>
  <c r="M1028" i="3"/>
  <c r="I1028" i="3"/>
  <c r="H1028" i="3"/>
  <c r="D1028" i="3"/>
  <c r="E595" i="3" l="1"/>
  <c r="F595" i="3" s="1"/>
  <c r="G595" i="3" s="1"/>
  <c r="C596" i="3" s="1"/>
  <c r="L1028" i="3"/>
  <c r="J1029" i="3"/>
  <c r="L1029" i="3" s="1"/>
  <c r="I1029" i="3"/>
  <c r="K1029" i="3" s="1"/>
  <c r="H1029" i="3"/>
  <c r="D1029" i="3"/>
  <c r="B1030" i="3"/>
  <c r="E596" i="3" l="1"/>
  <c r="F596" i="3" s="1"/>
  <c r="G596" i="3" s="1"/>
  <c r="C597" i="3" s="1"/>
  <c r="M1029" i="3"/>
  <c r="N1029" i="3"/>
  <c r="I1030" i="3"/>
  <c r="M1030" i="3" s="1"/>
  <c r="L1030" i="3"/>
  <c r="H1030" i="3"/>
  <c r="D1030" i="3"/>
  <c r="B1031" i="3"/>
  <c r="J1030" i="3"/>
  <c r="N1030" i="3" s="1"/>
  <c r="E597" i="3" l="1"/>
  <c r="F597" i="3" s="1"/>
  <c r="G597" i="3" s="1"/>
  <c r="C598" i="3" s="1"/>
  <c r="K1030" i="3"/>
  <c r="L1031" i="3"/>
  <c r="H1031" i="3"/>
  <c r="D1031" i="3"/>
  <c r="B1032" i="3"/>
  <c r="K1031" i="3"/>
  <c r="J1031" i="3"/>
  <c r="N1031" i="3" s="1"/>
  <c r="I1031" i="3"/>
  <c r="M1031" i="3" s="1"/>
  <c r="E598" i="3" l="1"/>
  <c r="F598" i="3" s="1"/>
  <c r="G598" i="3" s="1"/>
  <c r="C599" i="3" s="1"/>
  <c r="B1033" i="3"/>
  <c r="K1032" i="3"/>
  <c r="J1032" i="3"/>
  <c r="N1032" i="3" s="1"/>
  <c r="M1032" i="3"/>
  <c r="I1032" i="3"/>
  <c r="D1032" i="3"/>
  <c r="H1032" i="3"/>
  <c r="E599" i="3" l="1"/>
  <c r="F599" i="3" s="1"/>
  <c r="G599" i="3" s="1"/>
  <c r="C600" i="3" s="1"/>
  <c r="L1032" i="3"/>
  <c r="J1033" i="3"/>
  <c r="L1033" i="3" s="1"/>
  <c r="I1033" i="3"/>
  <c r="K1033" i="3" s="1"/>
  <c r="H1033" i="3"/>
  <c r="D1033" i="3"/>
  <c r="B1034" i="3"/>
  <c r="E600" i="3" l="1"/>
  <c r="F600" i="3" s="1"/>
  <c r="G600" i="3" s="1"/>
  <c r="C601" i="3" s="1"/>
  <c r="M1033" i="3"/>
  <c r="N1033" i="3"/>
  <c r="I1034" i="3"/>
  <c r="K1034" i="3" s="1"/>
  <c r="H1034" i="3"/>
  <c r="D1034" i="3"/>
  <c r="B1035" i="3"/>
  <c r="J1034" i="3"/>
  <c r="L1034" i="3" s="1"/>
  <c r="E601" i="3" l="1"/>
  <c r="F601" i="3" s="1"/>
  <c r="G601" i="3" s="1"/>
  <c r="C602" i="3" s="1"/>
  <c r="N1034" i="3"/>
  <c r="M1034" i="3"/>
  <c r="B1036" i="3"/>
  <c r="J1035" i="3"/>
  <c r="N1035" i="3" s="1"/>
  <c r="D1035" i="3"/>
  <c r="I1035" i="3"/>
  <c r="M1035" i="3" s="1"/>
  <c r="H1035" i="3"/>
  <c r="E602" i="3" l="1"/>
  <c r="F602" i="3" s="1"/>
  <c r="G602" i="3" s="1"/>
  <c r="C603" i="3" s="1"/>
  <c r="K1035" i="3"/>
  <c r="L1035" i="3"/>
  <c r="N1036" i="3"/>
  <c r="J1036" i="3"/>
  <c r="L1036" i="3" s="1"/>
  <c r="I1036" i="3"/>
  <c r="M1036" i="3" s="1"/>
  <c r="H1036" i="3"/>
  <c r="B1037" i="3"/>
  <c r="D1036" i="3"/>
  <c r="K1036" i="3"/>
  <c r="E603" i="3" l="1"/>
  <c r="F603" i="3" s="1"/>
  <c r="G603" i="3" s="1"/>
  <c r="C604" i="3" s="1"/>
  <c r="I1037" i="3"/>
  <c r="K1037" i="3" s="1"/>
  <c r="L1037" i="3"/>
  <c r="H1037" i="3"/>
  <c r="D1037" i="3"/>
  <c r="J1037" i="3"/>
  <c r="N1037" i="3" s="1"/>
  <c r="B1038" i="3"/>
  <c r="E604" i="3" l="1"/>
  <c r="F604" i="3" s="1"/>
  <c r="G604" i="3" s="1"/>
  <c r="C605" i="3" s="1"/>
  <c r="M1037" i="3"/>
  <c r="I1038" i="3"/>
  <c r="K1038" i="3" s="1"/>
  <c r="H1038" i="3"/>
  <c r="D1038" i="3"/>
  <c r="B1039" i="3"/>
  <c r="J1038" i="3"/>
  <c r="L1038" i="3" s="1"/>
  <c r="E605" i="3" l="1"/>
  <c r="F605" i="3" s="1"/>
  <c r="G605" i="3" s="1"/>
  <c r="C606" i="3" s="1"/>
  <c r="N1038" i="3"/>
  <c r="M1038" i="3"/>
  <c r="L1039" i="3"/>
  <c r="H1039" i="3"/>
  <c r="D1039" i="3"/>
  <c r="B1040" i="3"/>
  <c r="J1039" i="3"/>
  <c r="N1039" i="3" s="1"/>
  <c r="I1039" i="3"/>
  <c r="K1039" i="3" s="1"/>
  <c r="E606" i="3" l="1"/>
  <c r="F606" i="3" s="1"/>
  <c r="G606" i="3" s="1"/>
  <c r="C607" i="3" s="1"/>
  <c r="M1039" i="3"/>
  <c r="B1041" i="3"/>
  <c r="K1040" i="3"/>
  <c r="N1040" i="3"/>
  <c r="J1040" i="3"/>
  <c r="L1040" i="3" s="1"/>
  <c r="I1040" i="3"/>
  <c r="M1040" i="3" s="1"/>
  <c r="D1040" i="3"/>
  <c r="H1040" i="3"/>
  <c r="E607" i="3" l="1"/>
  <c r="F607" i="3" s="1"/>
  <c r="G607" i="3" s="1"/>
  <c r="C608" i="3" s="1"/>
  <c r="J1041" i="3"/>
  <c r="N1041" i="3" s="1"/>
  <c r="I1041" i="3"/>
  <c r="K1041" i="3" s="1"/>
  <c r="L1041" i="3"/>
  <c r="H1041" i="3"/>
  <c r="D1041" i="3"/>
  <c r="B1042" i="3"/>
  <c r="E608" i="3" l="1"/>
  <c r="F608" i="3" s="1"/>
  <c r="G608" i="3" s="1"/>
  <c r="C609" i="3" s="1"/>
  <c r="M1041" i="3"/>
  <c r="I1042" i="3"/>
  <c r="M1042" i="3" s="1"/>
  <c r="H1042" i="3"/>
  <c r="D1042" i="3"/>
  <c r="B1043" i="3"/>
  <c r="J1042" i="3"/>
  <c r="L1042" i="3" s="1"/>
  <c r="E609" i="3" l="1"/>
  <c r="F609" i="3" s="1"/>
  <c r="G609" i="3" s="1"/>
  <c r="C610" i="3" s="1"/>
  <c r="K1042" i="3"/>
  <c r="N1042" i="3"/>
  <c r="L1043" i="3"/>
  <c r="H1043" i="3"/>
  <c r="D1043" i="3"/>
  <c r="B1044" i="3"/>
  <c r="J1043" i="3"/>
  <c r="N1043" i="3" s="1"/>
  <c r="M1043" i="3"/>
  <c r="I1043" i="3"/>
  <c r="K1043" i="3" s="1"/>
  <c r="E610" i="3" l="1"/>
  <c r="F610" i="3" s="1"/>
  <c r="G610" i="3" s="1"/>
  <c r="C611" i="3" s="1"/>
  <c r="B1045" i="3"/>
  <c r="K1044" i="3"/>
  <c r="J1044" i="3"/>
  <c r="L1044" i="3" s="1"/>
  <c r="M1044" i="3"/>
  <c r="I1044" i="3"/>
  <c r="H1044" i="3"/>
  <c r="D1044" i="3"/>
  <c r="E611" i="3" l="1"/>
  <c r="F611" i="3" s="1"/>
  <c r="G611" i="3" s="1"/>
  <c r="C612" i="3" s="1"/>
  <c r="N1044" i="3"/>
  <c r="J1045" i="3"/>
  <c r="N1045" i="3" s="1"/>
  <c r="I1045" i="3"/>
  <c r="M1045" i="3" s="1"/>
  <c r="H1045" i="3"/>
  <c r="D1045" i="3"/>
  <c r="B1046" i="3"/>
  <c r="E612" i="3" l="1"/>
  <c r="F612" i="3" s="1"/>
  <c r="G612" i="3" s="1"/>
  <c r="C613" i="3" s="1"/>
  <c r="K1045" i="3"/>
  <c r="L1045" i="3"/>
  <c r="I1046" i="3"/>
  <c r="M1046" i="3" s="1"/>
  <c r="L1046" i="3"/>
  <c r="H1046" i="3"/>
  <c r="D1046" i="3"/>
  <c r="B1047" i="3"/>
  <c r="J1046" i="3"/>
  <c r="N1046" i="3" s="1"/>
  <c r="E613" i="3" l="1"/>
  <c r="F613" i="3" s="1"/>
  <c r="G613" i="3" s="1"/>
  <c r="C614" i="3" s="1"/>
  <c r="K1046" i="3"/>
  <c r="L1047" i="3"/>
  <c r="H1047" i="3"/>
  <c r="D1047" i="3"/>
  <c r="B1048" i="3"/>
  <c r="J1047" i="3"/>
  <c r="N1047" i="3" s="1"/>
  <c r="I1047" i="3"/>
  <c r="K1047" i="3" s="1"/>
  <c r="M1047" i="3"/>
  <c r="E614" i="3" l="1"/>
  <c r="F614" i="3" s="1"/>
  <c r="G614" i="3" s="1"/>
  <c r="C615" i="3" s="1"/>
  <c r="B1049" i="3"/>
  <c r="J1048" i="3"/>
  <c r="L1048" i="3" s="1"/>
  <c r="I1048" i="3"/>
  <c r="K1048" i="3" s="1"/>
  <c r="H1048" i="3"/>
  <c r="D1048" i="3"/>
  <c r="E615" i="3" l="1"/>
  <c r="F615" i="3" s="1"/>
  <c r="G615" i="3" s="1"/>
  <c r="C616" i="3" s="1"/>
  <c r="M1048" i="3"/>
  <c r="N1048" i="3"/>
  <c r="J1049" i="3"/>
  <c r="L1049" i="3" s="1"/>
  <c r="M1049" i="3"/>
  <c r="I1049" i="3"/>
  <c r="H1049" i="3"/>
  <c r="D1049" i="3"/>
  <c r="B1050" i="3"/>
  <c r="K1049" i="3"/>
  <c r="E616" i="3" l="1"/>
  <c r="F616" i="3" s="1"/>
  <c r="G616" i="3" s="1"/>
  <c r="C617" i="3" s="1"/>
  <c r="N1049" i="3"/>
  <c r="I1050" i="3"/>
  <c r="K1050" i="3" s="1"/>
  <c r="L1050" i="3"/>
  <c r="H1050" i="3"/>
  <c r="D1050" i="3"/>
  <c r="B1051" i="3"/>
  <c r="J1050" i="3"/>
  <c r="N1050" i="3" s="1"/>
  <c r="E617" i="3" l="1"/>
  <c r="F617" i="3" s="1"/>
  <c r="G617" i="3" s="1"/>
  <c r="C618" i="3" s="1"/>
  <c r="M1050" i="3"/>
  <c r="L1051" i="3"/>
  <c r="H1051" i="3"/>
  <c r="D1051" i="3"/>
  <c r="B1052" i="3"/>
  <c r="J1051" i="3"/>
  <c r="N1051" i="3" s="1"/>
  <c r="I1051" i="3"/>
  <c r="K1051" i="3" s="1"/>
  <c r="E618" i="3" l="1"/>
  <c r="F618" i="3" s="1"/>
  <c r="G618" i="3" s="1"/>
  <c r="C619" i="3" s="1"/>
  <c r="M1051" i="3"/>
  <c r="B1053" i="3"/>
  <c r="K1052" i="3"/>
  <c r="J1052" i="3"/>
  <c r="N1052" i="3" s="1"/>
  <c r="I1052" i="3"/>
  <c r="M1052" i="3" s="1"/>
  <c r="H1052" i="3"/>
  <c r="D1052" i="3"/>
  <c r="E619" i="3" l="1"/>
  <c r="F619" i="3" s="1"/>
  <c r="G619" i="3" s="1"/>
  <c r="C620" i="3" s="1"/>
  <c r="L1052" i="3"/>
  <c r="J1053" i="3"/>
  <c r="L1053" i="3" s="1"/>
  <c r="I1053" i="3"/>
  <c r="K1053" i="3" s="1"/>
  <c r="H1053" i="3"/>
  <c r="D1053" i="3"/>
  <c r="B1054" i="3"/>
  <c r="E620" i="3" l="1"/>
  <c r="F620" i="3" s="1"/>
  <c r="G620" i="3" s="1"/>
  <c r="C621" i="3" s="1"/>
  <c r="M1053" i="3"/>
  <c r="N1053" i="3"/>
  <c r="I1054" i="3"/>
  <c r="K1054" i="3" s="1"/>
  <c r="H1054" i="3"/>
  <c r="D1054" i="3"/>
  <c r="B1055" i="3"/>
  <c r="J1054" i="3"/>
  <c r="N1054" i="3" s="1"/>
  <c r="E621" i="3" l="1"/>
  <c r="F621" i="3" s="1"/>
  <c r="G621" i="3" s="1"/>
  <c r="C622" i="3" s="1"/>
  <c r="M1054" i="3"/>
  <c r="L1054" i="3"/>
  <c r="L1055" i="3"/>
  <c r="H1055" i="3"/>
  <c r="D1055" i="3"/>
  <c r="B1056" i="3"/>
  <c r="J1055" i="3"/>
  <c r="N1055" i="3" s="1"/>
  <c r="I1055" i="3"/>
  <c r="K1055" i="3" s="1"/>
  <c r="E622" i="3" l="1"/>
  <c r="F622" i="3" s="1"/>
  <c r="G622" i="3" s="1"/>
  <c r="C623" i="3" s="1"/>
  <c r="M1055" i="3"/>
  <c r="B1057" i="3"/>
  <c r="K1056" i="3"/>
  <c r="J1056" i="3"/>
  <c r="L1056" i="3" s="1"/>
  <c r="I1056" i="3"/>
  <c r="M1056" i="3" s="1"/>
  <c r="D1056" i="3"/>
  <c r="H1056" i="3"/>
  <c r="E623" i="3" l="1"/>
  <c r="F623" i="3" s="1"/>
  <c r="G623" i="3" s="1"/>
  <c r="C624" i="3" s="1"/>
  <c r="N1056" i="3"/>
  <c r="J1057" i="3"/>
  <c r="L1057" i="3" s="1"/>
  <c r="I1057" i="3"/>
  <c r="K1057" i="3" s="1"/>
  <c r="H1057" i="3"/>
  <c r="D1057" i="3"/>
  <c r="B1058" i="3"/>
  <c r="E624" i="3" l="1"/>
  <c r="F624" i="3" s="1"/>
  <c r="G624" i="3" s="1"/>
  <c r="C625" i="3" s="1"/>
  <c r="M1057" i="3"/>
  <c r="N1057" i="3"/>
  <c r="I1058" i="3"/>
  <c r="M1058" i="3" s="1"/>
  <c r="H1058" i="3"/>
  <c r="D1058" i="3"/>
  <c r="B1059" i="3"/>
  <c r="J1058" i="3"/>
  <c r="L1058" i="3" s="1"/>
  <c r="N1058" i="3"/>
  <c r="E625" i="3" l="1"/>
  <c r="F625" i="3" s="1"/>
  <c r="G625" i="3" s="1"/>
  <c r="C626" i="3" s="1"/>
  <c r="K1058" i="3"/>
  <c r="H1059" i="3"/>
  <c r="D1059" i="3"/>
  <c r="B1060" i="3"/>
  <c r="K1059" i="3"/>
  <c r="J1059" i="3"/>
  <c r="N1059" i="3" s="1"/>
  <c r="M1059" i="3"/>
  <c r="I1059" i="3"/>
  <c r="E626" i="3" l="1"/>
  <c r="F626" i="3" s="1"/>
  <c r="G626" i="3" s="1"/>
  <c r="C627" i="3" s="1"/>
  <c r="L1059" i="3"/>
  <c r="B1061" i="3"/>
  <c r="K1060" i="3"/>
  <c r="J1060" i="3"/>
  <c r="L1060" i="3" s="1"/>
  <c r="I1060" i="3"/>
  <c r="M1060" i="3" s="1"/>
  <c r="H1060" i="3"/>
  <c r="D1060" i="3"/>
  <c r="E627" i="3" l="1"/>
  <c r="F627" i="3" s="1"/>
  <c r="G627" i="3" s="1"/>
  <c r="C628" i="3" s="1"/>
  <c r="N1060" i="3"/>
  <c r="J1061" i="3"/>
  <c r="L1061" i="3" s="1"/>
  <c r="I1061" i="3"/>
  <c r="K1061" i="3" s="1"/>
  <c r="H1061" i="3"/>
  <c r="D1061" i="3"/>
  <c r="B1062" i="3"/>
  <c r="E628" i="3" l="1"/>
  <c r="F628" i="3" s="1"/>
  <c r="G628" i="3" s="1"/>
  <c r="C629" i="3" s="1"/>
  <c r="M1061" i="3"/>
  <c r="N1061" i="3"/>
  <c r="I1062" i="3"/>
  <c r="M1062" i="3" s="1"/>
  <c r="L1062" i="3"/>
  <c r="H1062" i="3"/>
  <c r="D1062" i="3"/>
  <c r="B1063" i="3"/>
  <c r="J1062" i="3"/>
  <c r="N1062" i="3" s="1"/>
  <c r="E629" i="3" l="1"/>
  <c r="F629" i="3" s="1"/>
  <c r="G629" i="3" s="1"/>
  <c r="C630" i="3" s="1"/>
  <c r="K1062" i="3"/>
  <c r="L1063" i="3"/>
  <c r="H1063" i="3"/>
  <c r="D1063" i="3"/>
  <c r="B1064" i="3"/>
  <c r="K1063" i="3"/>
  <c r="J1063" i="3"/>
  <c r="N1063" i="3" s="1"/>
  <c r="I1063" i="3"/>
  <c r="M1063" i="3"/>
  <c r="E630" i="3" l="1"/>
  <c r="F630" i="3" s="1"/>
  <c r="G630" i="3" s="1"/>
  <c r="C631" i="3" s="1"/>
  <c r="B1065" i="3"/>
  <c r="K1064" i="3"/>
  <c r="J1064" i="3"/>
  <c r="L1064" i="3" s="1"/>
  <c r="M1064" i="3"/>
  <c r="I1064" i="3"/>
  <c r="H1064" i="3"/>
  <c r="D1064" i="3"/>
  <c r="E631" i="3" l="1"/>
  <c r="F631" i="3" s="1"/>
  <c r="G631" i="3" s="1"/>
  <c r="C632" i="3" s="1"/>
  <c r="N1064" i="3"/>
  <c r="J1065" i="3"/>
  <c r="L1065" i="3" s="1"/>
  <c r="I1065" i="3"/>
  <c r="M1065" i="3" s="1"/>
  <c r="H1065" i="3"/>
  <c r="D1065" i="3"/>
  <c r="B1066" i="3"/>
  <c r="E632" i="3" l="1"/>
  <c r="F632" i="3" s="1"/>
  <c r="G632" i="3" s="1"/>
  <c r="C633" i="3" s="1"/>
  <c r="K1065" i="3"/>
  <c r="N1065" i="3"/>
  <c r="I1066" i="3"/>
  <c r="K1066" i="3" s="1"/>
  <c r="H1066" i="3"/>
  <c r="D1066" i="3"/>
  <c r="B1067" i="3"/>
  <c r="J1066" i="3"/>
  <c r="N1066" i="3" s="1"/>
  <c r="E633" i="3" l="1"/>
  <c r="F633" i="3" s="1"/>
  <c r="G633" i="3" s="1"/>
  <c r="C634" i="3" s="1"/>
  <c r="M1066" i="3"/>
  <c r="L1066" i="3"/>
  <c r="L1067" i="3"/>
  <c r="H1067" i="3"/>
  <c r="D1067" i="3"/>
  <c r="B1068" i="3"/>
  <c r="J1067" i="3"/>
  <c r="N1067" i="3" s="1"/>
  <c r="I1067" i="3"/>
  <c r="K1067" i="3" s="1"/>
  <c r="E634" i="3" l="1"/>
  <c r="F634" i="3" s="1"/>
  <c r="G634" i="3" s="1"/>
  <c r="C635" i="3" s="1"/>
  <c r="M1067" i="3"/>
  <c r="B1069" i="3"/>
  <c r="K1068" i="3"/>
  <c r="J1068" i="3"/>
  <c r="N1068" i="3" s="1"/>
  <c r="M1068" i="3"/>
  <c r="I1068" i="3"/>
  <c r="H1068" i="3"/>
  <c r="D1068" i="3"/>
  <c r="E635" i="3" l="1"/>
  <c r="F635" i="3" s="1"/>
  <c r="G635" i="3" s="1"/>
  <c r="C636" i="3" s="1"/>
  <c r="L1068" i="3"/>
  <c r="J1069" i="3"/>
  <c r="L1069" i="3" s="1"/>
  <c r="I1069" i="3"/>
  <c r="K1069" i="3" s="1"/>
  <c r="H1069" i="3"/>
  <c r="D1069" i="3"/>
  <c r="B1070" i="3"/>
  <c r="E636" i="3" l="1"/>
  <c r="F636" i="3" s="1"/>
  <c r="G636" i="3" s="1"/>
  <c r="C637" i="3" s="1"/>
  <c r="N1069" i="3"/>
  <c r="M1069" i="3"/>
  <c r="I1070" i="3"/>
  <c r="M1070" i="3" s="1"/>
  <c r="L1070" i="3"/>
  <c r="H1070" i="3"/>
  <c r="D1070" i="3"/>
  <c r="B1071" i="3"/>
  <c r="J1070" i="3"/>
  <c r="N1070" i="3" s="1"/>
  <c r="E637" i="3" l="1"/>
  <c r="F637" i="3" s="1"/>
  <c r="G637" i="3" s="1"/>
  <c r="C638" i="3" s="1"/>
  <c r="K1070" i="3"/>
  <c r="L1071" i="3"/>
  <c r="H1071" i="3"/>
  <c r="D1071" i="3"/>
  <c r="B1072" i="3"/>
  <c r="K1071" i="3"/>
  <c r="J1071" i="3"/>
  <c r="N1071" i="3" s="1"/>
  <c r="I1071" i="3"/>
  <c r="M1071" i="3" s="1"/>
  <c r="E638" i="3" l="1"/>
  <c r="F638" i="3" s="1"/>
  <c r="G638" i="3" s="1"/>
  <c r="C639" i="3" s="1"/>
  <c r="B1073" i="3"/>
  <c r="K1072" i="3"/>
  <c r="J1072" i="3"/>
  <c r="L1072" i="3" s="1"/>
  <c r="M1072" i="3"/>
  <c r="I1072" i="3"/>
  <c r="D1072" i="3"/>
  <c r="H1072" i="3"/>
  <c r="E639" i="3" l="1"/>
  <c r="F639" i="3" s="1"/>
  <c r="G639" i="3" s="1"/>
  <c r="C640" i="3" s="1"/>
  <c r="N1072" i="3"/>
  <c r="J1073" i="3"/>
  <c r="L1073" i="3" s="1"/>
  <c r="I1073" i="3"/>
  <c r="M1073" i="3" s="1"/>
  <c r="H1073" i="3"/>
  <c r="D1073" i="3"/>
  <c r="B1074" i="3"/>
  <c r="E640" i="3" l="1"/>
  <c r="F640" i="3" s="1"/>
  <c r="G640" i="3" s="1"/>
  <c r="C641" i="3" s="1"/>
  <c r="K1073" i="3"/>
  <c r="N1073" i="3"/>
  <c r="I1074" i="3"/>
  <c r="M1074" i="3" s="1"/>
  <c r="H1074" i="3"/>
  <c r="D1074" i="3"/>
  <c r="B1075" i="3"/>
  <c r="J1074" i="3"/>
  <c r="L1074" i="3" s="1"/>
  <c r="E641" i="3" l="1"/>
  <c r="F641" i="3" s="1"/>
  <c r="G641" i="3" s="1"/>
  <c r="C642" i="3" s="1"/>
  <c r="K1074" i="3"/>
  <c r="N1074" i="3"/>
  <c r="L1075" i="3"/>
  <c r="H1075" i="3"/>
  <c r="D1075" i="3"/>
  <c r="B1076" i="3"/>
  <c r="J1075" i="3"/>
  <c r="N1075" i="3" s="1"/>
  <c r="I1075" i="3"/>
  <c r="K1075" i="3" s="1"/>
  <c r="E642" i="3" l="1"/>
  <c r="F642" i="3" s="1"/>
  <c r="G642" i="3" s="1"/>
  <c r="C643" i="3" s="1"/>
  <c r="M1075" i="3"/>
  <c r="B1077" i="3"/>
  <c r="K1076" i="3"/>
  <c r="J1076" i="3"/>
  <c r="L1076" i="3" s="1"/>
  <c r="I1076" i="3"/>
  <c r="M1076" i="3" s="1"/>
  <c r="H1076" i="3"/>
  <c r="D1076" i="3"/>
  <c r="E643" i="3" l="1"/>
  <c r="F643" i="3" s="1"/>
  <c r="G643" i="3" s="1"/>
  <c r="C644" i="3" s="1"/>
  <c r="N1076" i="3"/>
  <c r="J1077" i="3"/>
  <c r="L1077" i="3" s="1"/>
  <c r="M1077" i="3"/>
  <c r="I1077" i="3"/>
  <c r="H1077" i="3"/>
  <c r="D1077" i="3"/>
  <c r="B1078" i="3"/>
  <c r="K1077" i="3"/>
  <c r="E644" i="3" l="1"/>
  <c r="F644" i="3" s="1"/>
  <c r="G644" i="3" s="1"/>
  <c r="C645" i="3" s="1"/>
  <c r="N1077" i="3"/>
  <c r="I1078" i="3"/>
  <c r="M1078" i="3" s="1"/>
  <c r="L1078" i="3"/>
  <c r="H1078" i="3"/>
  <c r="D1078" i="3"/>
  <c r="B1079" i="3"/>
  <c r="J1078" i="3"/>
  <c r="N1078" i="3" s="1"/>
  <c r="E645" i="3" l="1"/>
  <c r="F645" i="3" s="1"/>
  <c r="G645" i="3" s="1"/>
  <c r="C646" i="3" s="1"/>
  <c r="K1078" i="3"/>
  <c r="L1079" i="3"/>
  <c r="H1079" i="3"/>
  <c r="D1079" i="3"/>
  <c r="B1080" i="3"/>
  <c r="K1079" i="3"/>
  <c r="J1079" i="3"/>
  <c r="N1079" i="3" s="1"/>
  <c r="I1079" i="3"/>
  <c r="M1079" i="3"/>
  <c r="E646" i="3" l="1"/>
  <c r="F646" i="3" s="1"/>
  <c r="G646" i="3" s="1"/>
  <c r="C647" i="3" s="1"/>
  <c r="B1081" i="3"/>
  <c r="K1080" i="3"/>
  <c r="J1080" i="3"/>
  <c r="L1080" i="3" s="1"/>
  <c r="M1080" i="3"/>
  <c r="I1080" i="3"/>
  <c r="H1080" i="3"/>
  <c r="D1080" i="3"/>
  <c r="E647" i="3" l="1"/>
  <c r="F647" i="3" s="1"/>
  <c r="G647" i="3" s="1"/>
  <c r="C648" i="3" s="1"/>
  <c r="N1080" i="3"/>
  <c r="J1081" i="3"/>
  <c r="L1081" i="3" s="1"/>
  <c r="I1081" i="3"/>
  <c r="K1081" i="3" s="1"/>
  <c r="H1081" i="3"/>
  <c r="D1081" i="3"/>
  <c r="B1082" i="3"/>
  <c r="E648" i="3" l="1"/>
  <c r="F648" i="3" s="1"/>
  <c r="G648" i="3" s="1"/>
  <c r="C649" i="3" s="1"/>
  <c r="M1081" i="3"/>
  <c r="N1081" i="3"/>
  <c r="I1082" i="3"/>
  <c r="M1082" i="3" s="1"/>
  <c r="L1082" i="3"/>
  <c r="H1082" i="3"/>
  <c r="D1082" i="3"/>
  <c r="B1083" i="3"/>
  <c r="J1082" i="3"/>
  <c r="N1082" i="3" s="1"/>
  <c r="E649" i="3" l="1"/>
  <c r="F649" i="3" s="1"/>
  <c r="G649" i="3" s="1"/>
  <c r="C650" i="3" s="1"/>
  <c r="K1082" i="3"/>
  <c r="L1083" i="3"/>
  <c r="H1083" i="3"/>
  <c r="D1083" i="3"/>
  <c r="B1084" i="3"/>
  <c r="K1083" i="3"/>
  <c r="J1083" i="3"/>
  <c r="N1083" i="3" s="1"/>
  <c r="I1083" i="3"/>
  <c r="M1083" i="3" s="1"/>
  <c r="E650" i="3" l="1"/>
  <c r="F650" i="3" s="1"/>
  <c r="G650" i="3" s="1"/>
  <c r="C651" i="3" s="1"/>
  <c r="B1085" i="3"/>
  <c r="K1084" i="3"/>
  <c r="J1084" i="3"/>
  <c r="N1084" i="3" s="1"/>
  <c r="M1084" i="3"/>
  <c r="I1084" i="3"/>
  <c r="H1084" i="3"/>
  <c r="D1084" i="3"/>
  <c r="E651" i="3" l="1"/>
  <c r="F651" i="3" s="1"/>
  <c r="G651" i="3" s="1"/>
  <c r="C652" i="3" s="1"/>
  <c r="L1084" i="3"/>
  <c r="J1085" i="3"/>
  <c r="L1085" i="3" s="1"/>
  <c r="I1085" i="3"/>
  <c r="K1085" i="3" s="1"/>
  <c r="H1085" i="3"/>
  <c r="D1085" i="3"/>
  <c r="B1086" i="3"/>
  <c r="E652" i="3" l="1"/>
  <c r="F652" i="3" s="1"/>
  <c r="G652" i="3" s="1"/>
  <c r="C653" i="3" s="1"/>
  <c r="N1085" i="3"/>
  <c r="M1085" i="3"/>
  <c r="I1086" i="3"/>
  <c r="M1086" i="3" s="1"/>
  <c r="L1086" i="3"/>
  <c r="H1086" i="3"/>
  <c r="D1086" i="3"/>
  <c r="B1087" i="3"/>
  <c r="J1086" i="3"/>
  <c r="N1086" i="3" s="1"/>
  <c r="E653" i="3" l="1"/>
  <c r="F653" i="3" s="1"/>
  <c r="G653" i="3" s="1"/>
  <c r="C654" i="3" s="1"/>
  <c r="K1086" i="3"/>
  <c r="L1087" i="3"/>
  <c r="H1087" i="3"/>
  <c r="D1087" i="3"/>
  <c r="B1088" i="3"/>
  <c r="K1087" i="3"/>
  <c r="J1087" i="3"/>
  <c r="N1087" i="3" s="1"/>
  <c r="I1087" i="3"/>
  <c r="M1087" i="3" s="1"/>
  <c r="E654" i="3" l="1"/>
  <c r="F654" i="3" s="1"/>
  <c r="G654" i="3" s="1"/>
  <c r="C655" i="3" s="1"/>
  <c r="B1089" i="3"/>
  <c r="K1088" i="3"/>
  <c r="J1088" i="3"/>
  <c r="L1088" i="3" s="1"/>
  <c r="I1088" i="3"/>
  <c r="M1088" i="3" s="1"/>
  <c r="D1088" i="3"/>
  <c r="H1088" i="3"/>
  <c r="E655" i="3" l="1"/>
  <c r="F655" i="3" s="1"/>
  <c r="G655" i="3" s="1"/>
  <c r="C656" i="3" s="1"/>
  <c r="N1088" i="3"/>
  <c r="J1089" i="3"/>
  <c r="L1089" i="3" s="1"/>
  <c r="I1089" i="3"/>
  <c r="M1089" i="3" s="1"/>
  <c r="H1089" i="3"/>
  <c r="D1089" i="3"/>
  <c r="B1090" i="3"/>
  <c r="E656" i="3" l="1"/>
  <c r="F656" i="3" s="1"/>
  <c r="G656" i="3" s="1"/>
  <c r="C657" i="3" s="1"/>
  <c r="K1089" i="3"/>
  <c r="N1089" i="3"/>
  <c r="I1090" i="3"/>
  <c r="M1090" i="3" s="1"/>
  <c r="H1090" i="3"/>
  <c r="D1090" i="3"/>
  <c r="B1091" i="3"/>
  <c r="J1090" i="3"/>
  <c r="L1090" i="3" s="1"/>
  <c r="N1090" i="3"/>
  <c r="E657" i="3" l="1"/>
  <c r="F657" i="3" s="1"/>
  <c r="G657" i="3" s="1"/>
  <c r="C658" i="3" s="1"/>
  <c r="K1090" i="3"/>
  <c r="L1091" i="3"/>
  <c r="H1091" i="3"/>
  <c r="D1091" i="3"/>
  <c r="B1092" i="3"/>
  <c r="K1091" i="3"/>
  <c r="J1091" i="3"/>
  <c r="N1091" i="3" s="1"/>
  <c r="I1091" i="3"/>
  <c r="M1091" i="3" s="1"/>
  <c r="E658" i="3" l="1"/>
  <c r="F658" i="3" s="1"/>
  <c r="G658" i="3" s="1"/>
  <c r="C659" i="3" s="1"/>
  <c r="B1093" i="3"/>
  <c r="K1092" i="3"/>
  <c r="N1092" i="3"/>
  <c r="J1092" i="3"/>
  <c r="L1092" i="3" s="1"/>
  <c r="M1092" i="3"/>
  <c r="I1092" i="3"/>
  <c r="H1092" i="3"/>
  <c r="D1092" i="3"/>
  <c r="E659" i="3" l="1"/>
  <c r="F659" i="3" s="1"/>
  <c r="G659" i="3" s="1"/>
  <c r="C660" i="3" s="1"/>
  <c r="J1093" i="3"/>
  <c r="L1093" i="3" s="1"/>
  <c r="I1093" i="3"/>
  <c r="K1093" i="3" s="1"/>
  <c r="H1093" i="3"/>
  <c r="D1093" i="3"/>
  <c r="B1094" i="3"/>
  <c r="E660" i="3" l="1"/>
  <c r="F660" i="3" s="1"/>
  <c r="G660" i="3" s="1"/>
  <c r="C661" i="3" s="1"/>
  <c r="M1093" i="3"/>
  <c r="N1093" i="3"/>
  <c r="I1094" i="3"/>
  <c r="K1094" i="3" s="1"/>
  <c r="H1094" i="3"/>
  <c r="D1094" i="3"/>
  <c r="B1095" i="3"/>
  <c r="J1094" i="3"/>
  <c r="L1094" i="3" s="1"/>
  <c r="E661" i="3" l="1"/>
  <c r="F661" i="3" s="1"/>
  <c r="G661" i="3" s="1"/>
  <c r="C662" i="3" s="1"/>
  <c r="M1094" i="3"/>
  <c r="N1094" i="3"/>
  <c r="L1095" i="3"/>
  <c r="H1095" i="3"/>
  <c r="D1095" i="3"/>
  <c r="B1096" i="3"/>
  <c r="J1095" i="3"/>
  <c r="N1095" i="3" s="1"/>
  <c r="I1095" i="3"/>
  <c r="K1095" i="3" s="1"/>
  <c r="E662" i="3" l="1"/>
  <c r="F662" i="3" s="1"/>
  <c r="G662" i="3" s="1"/>
  <c r="C663" i="3" s="1"/>
  <c r="M1095" i="3"/>
  <c r="B1097" i="3"/>
  <c r="K1096" i="3"/>
  <c r="J1096" i="3"/>
  <c r="L1096" i="3" s="1"/>
  <c r="I1096" i="3"/>
  <c r="M1096" i="3" s="1"/>
  <c r="H1096" i="3"/>
  <c r="D1096" i="3"/>
  <c r="E663" i="3" l="1"/>
  <c r="F663" i="3" s="1"/>
  <c r="G663" i="3" s="1"/>
  <c r="C664" i="3" s="1"/>
  <c r="N1096" i="3"/>
  <c r="J1097" i="3"/>
  <c r="L1097" i="3" s="1"/>
  <c r="I1097" i="3"/>
  <c r="M1097" i="3" s="1"/>
  <c r="H1097" i="3"/>
  <c r="D1097" i="3"/>
  <c r="B1098" i="3"/>
  <c r="E664" i="3" l="1"/>
  <c r="F664" i="3" s="1"/>
  <c r="G664" i="3" s="1"/>
  <c r="C665" i="3" s="1"/>
  <c r="K1097" i="3"/>
  <c r="N1097" i="3"/>
  <c r="I1098" i="3"/>
  <c r="K1098" i="3" s="1"/>
  <c r="H1098" i="3"/>
  <c r="D1098" i="3"/>
  <c r="B1099" i="3"/>
  <c r="J1098" i="3"/>
  <c r="L1098" i="3" s="1"/>
  <c r="E665" i="3" l="1"/>
  <c r="F665" i="3" s="1"/>
  <c r="G665" i="3" s="1"/>
  <c r="C666" i="3" s="1"/>
  <c r="M1098" i="3"/>
  <c r="N1098" i="3"/>
  <c r="L1099" i="3"/>
  <c r="H1099" i="3"/>
  <c r="D1099" i="3"/>
  <c r="B1100" i="3"/>
  <c r="J1099" i="3"/>
  <c r="N1099" i="3" s="1"/>
  <c r="I1099" i="3"/>
  <c r="K1099" i="3" s="1"/>
  <c r="E666" i="3" l="1"/>
  <c r="F666" i="3" s="1"/>
  <c r="G666" i="3" s="1"/>
  <c r="C667" i="3" s="1"/>
  <c r="M1099" i="3"/>
  <c r="B1101" i="3"/>
  <c r="K1100" i="3"/>
  <c r="J1100" i="3"/>
  <c r="N1100" i="3" s="1"/>
  <c r="M1100" i="3"/>
  <c r="I1100" i="3"/>
  <c r="H1100" i="3"/>
  <c r="D1100" i="3"/>
  <c r="E667" i="3" l="1"/>
  <c r="F667" i="3" s="1"/>
  <c r="G667" i="3" s="1"/>
  <c r="C668" i="3" s="1"/>
  <c r="L1100" i="3"/>
  <c r="J1101" i="3"/>
  <c r="L1101" i="3" s="1"/>
  <c r="I1101" i="3"/>
  <c r="M1101" i="3" s="1"/>
  <c r="H1101" i="3"/>
  <c r="D1101" i="3"/>
  <c r="B1102" i="3"/>
  <c r="E668" i="3" l="1"/>
  <c r="F668" i="3" s="1"/>
  <c r="G668" i="3" s="1"/>
  <c r="C669" i="3" s="1"/>
  <c r="K1101" i="3"/>
  <c r="N1101" i="3"/>
  <c r="I1102" i="3"/>
  <c r="K1102" i="3" s="1"/>
  <c r="H1102" i="3"/>
  <c r="D1102" i="3"/>
  <c r="B1103" i="3"/>
  <c r="J1102" i="3"/>
  <c r="L1102" i="3" s="1"/>
  <c r="E669" i="3" l="1"/>
  <c r="F669" i="3" s="1"/>
  <c r="G669" i="3" s="1"/>
  <c r="C670" i="3" s="1"/>
  <c r="N1102" i="3"/>
  <c r="M1102" i="3"/>
  <c r="L1103" i="3"/>
  <c r="H1103" i="3"/>
  <c r="D1103" i="3"/>
  <c r="B1104" i="3"/>
  <c r="J1103" i="3"/>
  <c r="N1103" i="3" s="1"/>
  <c r="I1103" i="3"/>
  <c r="M1103" i="3" s="1"/>
  <c r="E670" i="3" l="1"/>
  <c r="F670" i="3" s="1"/>
  <c r="G670" i="3" s="1"/>
  <c r="C671" i="3" s="1"/>
  <c r="K1103" i="3"/>
  <c r="B1105" i="3"/>
  <c r="K1104" i="3"/>
  <c r="J1104" i="3"/>
  <c r="L1104" i="3" s="1"/>
  <c r="I1104" i="3"/>
  <c r="M1104" i="3" s="1"/>
  <c r="D1104" i="3"/>
  <c r="H1104" i="3"/>
  <c r="E671" i="3" l="1"/>
  <c r="F671" i="3" s="1"/>
  <c r="G671" i="3" s="1"/>
  <c r="C672" i="3" s="1"/>
  <c r="N1104" i="3"/>
  <c r="J1105" i="3"/>
  <c r="L1105" i="3" s="1"/>
  <c r="M1105" i="3"/>
  <c r="I1105" i="3"/>
  <c r="K1105" i="3" s="1"/>
  <c r="H1105" i="3"/>
  <c r="D1105" i="3"/>
  <c r="B1106" i="3"/>
  <c r="E672" i="3" l="1"/>
  <c r="F672" i="3" s="1"/>
  <c r="G672" i="3" s="1"/>
  <c r="C673" i="3" s="1"/>
  <c r="N1105" i="3"/>
  <c r="I1106" i="3"/>
  <c r="M1106" i="3" s="1"/>
  <c r="H1106" i="3"/>
  <c r="D1106" i="3"/>
  <c r="B1107" i="3"/>
  <c r="J1106" i="3"/>
  <c r="L1106" i="3" s="1"/>
  <c r="N1106" i="3"/>
  <c r="E673" i="3" l="1"/>
  <c r="F673" i="3" s="1"/>
  <c r="G673" i="3" s="1"/>
  <c r="C674" i="3" s="1"/>
  <c r="K1106" i="3"/>
  <c r="L1107" i="3"/>
  <c r="H1107" i="3"/>
  <c r="D1107" i="3"/>
  <c r="B1108" i="3"/>
  <c r="J1107" i="3"/>
  <c r="N1107" i="3" s="1"/>
  <c r="I1107" i="3"/>
  <c r="K1107" i="3" s="1"/>
  <c r="E674" i="3" l="1"/>
  <c r="F674" i="3" s="1"/>
  <c r="G674" i="3" s="1"/>
  <c r="C675" i="3" s="1"/>
  <c r="M1107" i="3"/>
  <c r="B1109" i="3"/>
  <c r="K1108" i="3"/>
  <c r="J1108" i="3"/>
  <c r="L1108" i="3" s="1"/>
  <c r="I1108" i="3"/>
  <c r="M1108" i="3" s="1"/>
  <c r="H1108" i="3"/>
  <c r="D1108" i="3"/>
  <c r="E675" i="3" l="1"/>
  <c r="F675" i="3" s="1"/>
  <c r="G675" i="3" s="1"/>
  <c r="C676" i="3" s="1"/>
  <c r="N1108" i="3"/>
  <c r="J1109" i="3"/>
  <c r="N1109" i="3" s="1"/>
  <c r="I1109" i="3"/>
  <c r="K1109" i="3" s="1"/>
  <c r="H1109" i="3"/>
  <c r="D1109" i="3"/>
  <c r="B1110" i="3"/>
  <c r="E676" i="3" l="1"/>
  <c r="F676" i="3" s="1"/>
  <c r="G676" i="3" s="1"/>
  <c r="C677" i="3" s="1"/>
  <c r="M1109" i="3"/>
  <c r="L1109" i="3"/>
  <c r="I1110" i="3"/>
  <c r="M1110" i="3" s="1"/>
  <c r="L1110" i="3"/>
  <c r="H1110" i="3"/>
  <c r="D1110" i="3"/>
  <c r="B1111" i="3"/>
  <c r="J1110" i="3"/>
  <c r="N1110" i="3" s="1"/>
  <c r="E677" i="3" l="1"/>
  <c r="F677" i="3" s="1"/>
  <c r="G677" i="3" s="1"/>
  <c r="C678" i="3" s="1"/>
  <c r="K1110" i="3"/>
  <c r="L1111" i="3"/>
  <c r="H1111" i="3"/>
  <c r="D1111" i="3"/>
  <c r="B1112" i="3"/>
  <c r="K1111" i="3"/>
  <c r="J1111" i="3"/>
  <c r="N1111" i="3" s="1"/>
  <c r="I1111" i="3"/>
  <c r="M1111" i="3"/>
  <c r="E678" i="3" l="1"/>
  <c r="F678" i="3" s="1"/>
  <c r="G678" i="3" s="1"/>
  <c r="C679" i="3" s="1"/>
  <c r="B1113" i="3"/>
  <c r="K1112" i="3"/>
  <c r="J1112" i="3"/>
  <c r="N1112" i="3" s="1"/>
  <c r="M1112" i="3"/>
  <c r="I1112" i="3"/>
  <c r="H1112" i="3"/>
  <c r="D1112" i="3"/>
  <c r="E679" i="3" l="1"/>
  <c r="F679" i="3" s="1"/>
  <c r="G679" i="3" s="1"/>
  <c r="C680" i="3" s="1"/>
  <c r="L1112" i="3"/>
  <c r="J1113" i="3"/>
  <c r="L1113" i="3" s="1"/>
  <c r="I1113" i="3"/>
  <c r="M1113" i="3" s="1"/>
  <c r="H1113" i="3"/>
  <c r="D1113" i="3"/>
  <c r="B1114" i="3"/>
  <c r="E680" i="3" l="1"/>
  <c r="F680" i="3" s="1"/>
  <c r="G680" i="3" s="1"/>
  <c r="C681" i="3" s="1"/>
  <c r="K1113" i="3"/>
  <c r="N1113" i="3"/>
  <c r="I1114" i="3"/>
  <c r="M1114" i="3" s="1"/>
  <c r="L1114" i="3"/>
  <c r="H1114" i="3"/>
  <c r="D1114" i="3"/>
  <c r="B1115" i="3"/>
  <c r="J1114" i="3"/>
  <c r="N1114" i="3" s="1"/>
  <c r="E681" i="3" l="1"/>
  <c r="F681" i="3" s="1"/>
  <c r="G681" i="3" s="1"/>
  <c r="C682" i="3" s="1"/>
  <c r="K1114" i="3"/>
  <c r="L1115" i="3"/>
  <c r="H1115" i="3"/>
  <c r="D1115" i="3"/>
  <c r="B1116" i="3"/>
  <c r="J1115" i="3"/>
  <c r="N1115" i="3" s="1"/>
  <c r="I1115" i="3"/>
  <c r="K1115" i="3" s="1"/>
  <c r="E682" i="3" l="1"/>
  <c r="F682" i="3" s="1"/>
  <c r="G682" i="3" s="1"/>
  <c r="C683" i="3" s="1"/>
  <c r="M1115" i="3"/>
  <c r="B1117" i="3"/>
  <c r="K1116" i="3"/>
  <c r="J1116" i="3"/>
  <c r="L1116" i="3" s="1"/>
  <c r="I1116" i="3"/>
  <c r="M1116" i="3" s="1"/>
  <c r="H1116" i="3"/>
  <c r="D1116" i="3"/>
  <c r="E683" i="3" l="1"/>
  <c r="F683" i="3" s="1"/>
  <c r="G683" i="3" s="1"/>
  <c r="C684" i="3" s="1"/>
  <c r="N1116" i="3"/>
  <c r="J1117" i="3"/>
  <c r="L1117" i="3" s="1"/>
  <c r="I1117" i="3"/>
  <c r="M1117" i="3" s="1"/>
  <c r="H1117" i="3"/>
  <c r="D1117" i="3"/>
  <c r="B1118" i="3"/>
  <c r="E684" i="3" l="1"/>
  <c r="F684" i="3" s="1"/>
  <c r="G684" i="3" s="1"/>
  <c r="C685" i="3" s="1"/>
  <c r="K1117" i="3"/>
  <c r="N1117" i="3"/>
  <c r="I1118" i="3"/>
  <c r="K1118" i="3" s="1"/>
  <c r="H1118" i="3"/>
  <c r="D1118" i="3"/>
  <c r="B1119" i="3"/>
  <c r="J1118" i="3"/>
  <c r="N1118" i="3" s="1"/>
  <c r="E685" i="3" l="1"/>
  <c r="F685" i="3" s="1"/>
  <c r="G685" i="3" s="1"/>
  <c r="C686" i="3" s="1"/>
  <c r="L1118" i="3"/>
  <c r="M1118" i="3"/>
  <c r="L1119" i="3"/>
  <c r="H1119" i="3"/>
  <c r="D1119" i="3"/>
  <c r="B1120" i="3"/>
  <c r="J1119" i="3"/>
  <c r="N1119" i="3" s="1"/>
  <c r="I1119" i="3"/>
  <c r="K1119" i="3" s="1"/>
  <c r="E686" i="3" l="1"/>
  <c r="F686" i="3" s="1"/>
  <c r="G686" i="3" s="1"/>
  <c r="C687" i="3" s="1"/>
  <c r="M1119" i="3"/>
  <c r="B1121" i="3"/>
  <c r="K1120" i="3"/>
  <c r="J1120" i="3"/>
  <c r="L1120" i="3" s="1"/>
  <c r="I1120" i="3"/>
  <c r="M1120" i="3" s="1"/>
  <c r="D1120" i="3"/>
  <c r="H1120" i="3"/>
  <c r="E687" i="3" l="1"/>
  <c r="F687" i="3" s="1"/>
  <c r="G687" i="3" s="1"/>
  <c r="C688" i="3" s="1"/>
  <c r="N1120" i="3"/>
  <c r="J1121" i="3"/>
  <c r="L1121" i="3" s="1"/>
  <c r="I1121" i="3"/>
  <c r="K1121" i="3" s="1"/>
  <c r="H1121" i="3"/>
  <c r="D1121" i="3"/>
  <c r="B1122" i="3"/>
  <c r="E688" i="3" l="1"/>
  <c r="F688" i="3" s="1"/>
  <c r="G688" i="3" s="1"/>
  <c r="C689" i="3" s="1"/>
  <c r="M1121" i="3"/>
  <c r="N1121" i="3"/>
  <c r="I1122" i="3"/>
  <c r="M1122" i="3" s="1"/>
  <c r="H1122" i="3"/>
  <c r="D1122" i="3"/>
  <c r="B1123" i="3"/>
  <c r="J1122" i="3"/>
  <c r="L1122" i="3" s="1"/>
  <c r="N1122" i="3"/>
  <c r="E689" i="3" l="1"/>
  <c r="F689" i="3" s="1"/>
  <c r="G689" i="3" s="1"/>
  <c r="C690" i="3" s="1"/>
  <c r="K1122" i="3"/>
  <c r="L1123" i="3"/>
  <c r="H1123" i="3"/>
  <c r="D1123" i="3"/>
  <c r="B1124" i="3"/>
  <c r="K1123" i="3"/>
  <c r="J1123" i="3"/>
  <c r="N1123" i="3" s="1"/>
  <c r="I1123" i="3"/>
  <c r="M1123" i="3" s="1"/>
  <c r="E690" i="3" l="1"/>
  <c r="F690" i="3" s="1"/>
  <c r="G690" i="3" s="1"/>
  <c r="C691" i="3" s="1"/>
  <c r="B1125" i="3"/>
  <c r="K1124" i="3"/>
  <c r="J1124" i="3"/>
  <c r="N1124" i="3" s="1"/>
  <c r="M1124" i="3"/>
  <c r="I1124" i="3"/>
  <c r="H1124" i="3"/>
  <c r="D1124" i="3"/>
  <c r="E691" i="3" l="1"/>
  <c r="F691" i="3" s="1"/>
  <c r="G691" i="3" s="1"/>
  <c r="C692" i="3" s="1"/>
  <c r="L1124" i="3"/>
  <c r="J1125" i="3"/>
  <c r="L1125" i="3" s="1"/>
  <c r="I1125" i="3"/>
  <c r="M1125" i="3" s="1"/>
  <c r="H1125" i="3"/>
  <c r="D1125" i="3"/>
  <c r="B1126" i="3"/>
  <c r="E692" i="3" l="1"/>
  <c r="F692" i="3" s="1"/>
  <c r="G692" i="3" s="1"/>
  <c r="C693" i="3" s="1"/>
  <c r="K1125" i="3"/>
  <c r="N1125" i="3"/>
  <c r="B1127" i="3"/>
  <c r="K1126" i="3"/>
  <c r="J1126" i="3"/>
  <c r="N1126" i="3" s="1"/>
  <c r="L1126" i="3"/>
  <c r="I1126" i="3"/>
  <c r="D1126" i="3"/>
  <c r="H1126" i="3"/>
  <c r="M1126" i="3"/>
  <c r="E693" i="3" l="1"/>
  <c r="F693" i="3" s="1"/>
  <c r="G693" i="3" s="1"/>
  <c r="C694" i="3" s="1"/>
  <c r="J1127" i="3"/>
  <c r="L1127" i="3" s="1"/>
  <c r="I1127" i="3"/>
  <c r="M1127" i="3" s="1"/>
  <c r="B1128" i="3"/>
  <c r="D1127" i="3"/>
  <c r="H1127" i="3"/>
  <c r="E694" i="3" l="1"/>
  <c r="F694" i="3" s="1"/>
  <c r="G694" i="3" s="1"/>
  <c r="C695" i="3" s="1"/>
  <c r="N1127" i="3"/>
  <c r="K1127" i="3"/>
  <c r="I1128" i="3"/>
  <c r="K1128" i="3" s="1"/>
  <c r="H1128" i="3"/>
  <c r="D1128" i="3"/>
  <c r="J1128" i="3"/>
  <c r="L1128" i="3" s="1"/>
  <c r="B1129" i="3"/>
  <c r="N1128" i="3"/>
  <c r="E695" i="3" l="1"/>
  <c r="F695" i="3" s="1"/>
  <c r="G695" i="3" s="1"/>
  <c r="C696" i="3" s="1"/>
  <c r="M1128" i="3"/>
  <c r="I1129" i="3"/>
  <c r="K1129" i="3" s="1"/>
  <c r="L1129" i="3"/>
  <c r="H1129" i="3"/>
  <c r="D1129" i="3"/>
  <c r="B1130" i="3"/>
  <c r="J1129" i="3"/>
  <c r="N1129" i="3" s="1"/>
  <c r="E696" i="3" l="1"/>
  <c r="F696" i="3" s="1"/>
  <c r="G696" i="3" s="1"/>
  <c r="C697" i="3" s="1"/>
  <c r="M1129" i="3"/>
  <c r="L1130" i="3"/>
  <c r="H1130" i="3"/>
  <c r="D1130" i="3"/>
  <c r="B1131" i="3"/>
  <c r="J1130" i="3"/>
  <c r="N1130" i="3" s="1"/>
  <c r="I1130" i="3"/>
  <c r="K1130" i="3" s="1"/>
  <c r="M1130" i="3"/>
  <c r="E697" i="3" l="1"/>
  <c r="F697" i="3" s="1"/>
  <c r="G697" i="3" s="1"/>
  <c r="C698" i="3" s="1"/>
  <c r="B1132" i="3"/>
  <c r="J1131" i="3"/>
  <c r="L1131" i="3" s="1"/>
  <c r="I1131" i="3"/>
  <c r="M1131" i="3" s="1"/>
  <c r="H1131" i="3"/>
  <c r="D1131" i="3"/>
  <c r="E698" i="3" l="1"/>
  <c r="F698" i="3" s="1"/>
  <c r="G698" i="3" s="1"/>
  <c r="C699" i="3" s="1"/>
  <c r="N1131" i="3"/>
  <c r="K1131" i="3"/>
  <c r="J1132" i="3"/>
  <c r="L1132" i="3" s="1"/>
  <c r="M1132" i="3"/>
  <c r="I1132" i="3"/>
  <c r="H1132" i="3"/>
  <c r="D1132" i="3"/>
  <c r="B1133" i="3"/>
  <c r="K1132" i="3"/>
  <c r="E699" i="3" l="1"/>
  <c r="F699" i="3" s="1"/>
  <c r="G699" i="3" s="1"/>
  <c r="C700" i="3" s="1"/>
  <c r="N1132" i="3"/>
  <c r="I1133" i="3"/>
  <c r="M1133" i="3" s="1"/>
  <c r="L1133" i="3"/>
  <c r="H1133" i="3"/>
  <c r="D1133" i="3"/>
  <c r="B1134" i="3"/>
  <c r="J1133" i="3"/>
  <c r="N1133" i="3" s="1"/>
  <c r="E700" i="3" l="1"/>
  <c r="F700" i="3" s="1"/>
  <c r="G700" i="3" s="1"/>
  <c r="C701" i="3" s="1"/>
  <c r="K1133" i="3"/>
  <c r="L1134" i="3"/>
  <c r="H1134" i="3"/>
  <c r="D1134" i="3"/>
  <c r="B1135" i="3"/>
  <c r="K1134" i="3"/>
  <c r="J1134" i="3"/>
  <c r="N1134" i="3" s="1"/>
  <c r="I1134" i="3"/>
  <c r="M1134" i="3" s="1"/>
  <c r="E701" i="3" l="1"/>
  <c r="F701" i="3" s="1"/>
  <c r="G701" i="3" s="1"/>
  <c r="C702" i="3" s="1"/>
  <c r="B1136" i="3"/>
  <c r="K1135" i="3"/>
  <c r="J1135" i="3"/>
  <c r="N1135" i="3" s="1"/>
  <c r="M1135" i="3"/>
  <c r="I1135" i="3"/>
  <c r="H1135" i="3"/>
  <c r="D1135" i="3"/>
  <c r="E702" i="3" l="1"/>
  <c r="F702" i="3" s="1"/>
  <c r="G702" i="3" s="1"/>
  <c r="C703" i="3" s="1"/>
  <c r="L1135" i="3"/>
  <c r="J1136" i="3"/>
  <c r="L1136" i="3" s="1"/>
  <c r="I1136" i="3"/>
  <c r="M1136" i="3" s="1"/>
  <c r="H1136" i="3"/>
  <c r="D1136" i="3"/>
  <c r="B1137" i="3"/>
  <c r="E703" i="3" l="1"/>
  <c r="F703" i="3" s="1"/>
  <c r="G703" i="3" s="1"/>
  <c r="C704" i="3" s="1"/>
  <c r="K1136" i="3"/>
  <c r="N1136" i="3"/>
  <c r="I1137" i="3"/>
  <c r="M1137" i="3" s="1"/>
  <c r="L1137" i="3"/>
  <c r="H1137" i="3"/>
  <c r="D1137" i="3"/>
  <c r="B1138" i="3"/>
  <c r="J1137" i="3"/>
  <c r="N1137" i="3" s="1"/>
  <c r="E704" i="3" l="1"/>
  <c r="F704" i="3" s="1"/>
  <c r="G704" i="3" s="1"/>
  <c r="C705" i="3" s="1"/>
  <c r="K1137" i="3"/>
  <c r="H1138" i="3"/>
  <c r="D1138" i="3"/>
  <c r="B1139" i="3"/>
  <c r="J1138" i="3"/>
  <c r="N1138" i="3" s="1"/>
  <c r="I1138" i="3"/>
  <c r="K1138" i="3" s="1"/>
  <c r="E705" i="3" l="1"/>
  <c r="F705" i="3" s="1"/>
  <c r="G705" i="3" s="1"/>
  <c r="C706" i="3" s="1"/>
  <c r="M1138" i="3"/>
  <c r="L1138" i="3"/>
  <c r="B1140" i="3"/>
  <c r="K1139" i="3"/>
  <c r="J1139" i="3"/>
  <c r="N1139" i="3" s="1"/>
  <c r="I1139" i="3"/>
  <c r="M1139" i="3" s="1"/>
  <c r="D1139" i="3"/>
  <c r="H1139" i="3"/>
  <c r="E706" i="3" l="1"/>
  <c r="F706" i="3" s="1"/>
  <c r="G706" i="3" s="1"/>
  <c r="C707" i="3" s="1"/>
  <c r="L1139" i="3"/>
  <c r="J1140" i="3"/>
  <c r="L1140" i="3" s="1"/>
  <c r="I1140" i="3"/>
  <c r="M1140" i="3" s="1"/>
  <c r="H1140" i="3"/>
  <c r="D1140" i="3"/>
  <c r="B1141" i="3"/>
  <c r="E707" i="3" l="1"/>
  <c r="F707" i="3" s="1"/>
  <c r="G707" i="3" s="1"/>
  <c r="C708" i="3" s="1"/>
  <c r="K1140" i="3"/>
  <c r="N1140" i="3"/>
  <c r="I1141" i="3"/>
  <c r="M1141" i="3" s="1"/>
  <c r="L1141" i="3"/>
  <c r="H1141" i="3"/>
  <c r="D1141" i="3"/>
  <c r="B1142" i="3"/>
  <c r="J1141" i="3"/>
  <c r="N1141" i="3" s="1"/>
  <c r="E708" i="3" l="1"/>
  <c r="F708" i="3" s="1"/>
  <c r="G708" i="3" s="1"/>
  <c r="C709" i="3" s="1"/>
  <c r="E709" i="3" s="1"/>
  <c r="F709" i="3" s="1"/>
  <c r="G709" i="3" s="1"/>
  <c r="C710" i="3" s="1"/>
  <c r="E710" i="3" s="1"/>
  <c r="F710" i="3" s="1"/>
  <c r="G710" i="3" s="1"/>
  <c r="C711" i="3" s="1"/>
  <c r="E711" i="3" s="1"/>
  <c r="F711" i="3" s="1"/>
  <c r="G711" i="3" s="1"/>
  <c r="C712" i="3" s="1"/>
  <c r="E712" i="3" s="1"/>
  <c r="F712" i="3" s="1"/>
  <c r="G712" i="3" s="1"/>
  <c r="C713" i="3" s="1"/>
  <c r="E713" i="3" s="1"/>
  <c r="F713" i="3" s="1"/>
  <c r="G713" i="3" s="1"/>
  <c r="C714" i="3" s="1"/>
  <c r="E714" i="3" s="1"/>
  <c r="F714" i="3" s="1"/>
  <c r="G714" i="3" s="1"/>
  <c r="C715" i="3" s="1"/>
  <c r="K1141" i="3"/>
  <c r="L1142" i="3"/>
  <c r="H1142" i="3"/>
  <c r="D1142" i="3"/>
  <c r="B1143" i="3"/>
  <c r="K1142" i="3"/>
  <c r="J1142" i="3"/>
  <c r="N1142" i="3" s="1"/>
  <c r="I1142" i="3"/>
  <c r="M1142" i="3" s="1"/>
  <c r="E715" i="3" l="1"/>
  <c r="F715" i="3" s="1"/>
  <c r="G715" i="3" s="1"/>
  <c r="C716" i="3" s="1"/>
  <c r="E716" i="3" s="1"/>
  <c r="F716" i="3" s="1"/>
  <c r="G716" i="3" s="1"/>
  <c r="C717" i="3" s="1"/>
  <c r="E717" i="3" s="1"/>
  <c r="F717" i="3" s="1"/>
  <c r="G717" i="3" s="1"/>
  <c r="C718" i="3" s="1"/>
  <c r="E718" i="3" s="1"/>
  <c r="F718" i="3" s="1"/>
  <c r="G718" i="3" s="1"/>
  <c r="C719" i="3" s="1"/>
  <c r="E719" i="3" s="1"/>
  <c r="F719" i="3" s="1"/>
  <c r="G719" i="3" s="1"/>
  <c r="C720" i="3" s="1"/>
  <c r="E720" i="3" s="1"/>
  <c r="F720" i="3" s="1"/>
  <c r="G720" i="3" s="1"/>
  <c r="C721" i="3" s="1"/>
  <c r="E721" i="3" s="1"/>
  <c r="F721" i="3" s="1"/>
  <c r="G721" i="3" s="1"/>
  <c r="C722" i="3" s="1"/>
  <c r="E722" i="3" s="1"/>
  <c r="F722" i="3" s="1"/>
  <c r="G722" i="3" s="1"/>
  <c r="C723" i="3" s="1"/>
  <c r="B1144" i="3"/>
  <c r="K1143" i="3"/>
  <c r="J1143" i="3"/>
  <c r="L1143" i="3" s="1"/>
  <c r="M1143" i="3"/>
  <c r="I1143" i="3"/>
  <c r="H1143" i="3"/>
  <c r="D1143" i="3"/>
  <c r="N1143" i="3" l="1"/>
  <c r="E723" i="3"/>
  <c r="F723" i="3" s="1"/>
  <c r="G723" i="3" s="1"/>
  <c r="C724" i="3" s="1"/>
  <c r="E724" i="3" s="1"/>
  <c r="F724" i="3" s="1"/>
  <c r="G724" i="3" s="1"/>
  <c r="C725" i="3" s="1"/>
  <c r="E725" i="3" s="1"/>
  <c r="F725" i="3" s="1"/>
  <c r="G725" i="3" s="1"/>
  <c r="C726" i="3" s="1"/>
  <c r="E726" i="3" s="1"/>
  <c r="F726" i="3" s="1"/>
  <c r="G726" i="3" s="1"/>
  <c r="C727" i="3" s="1"/>
  <c r="J1144" i="3"/>
  <c r="L1144" i="3" s="1"/>
  <c r="M1144" i="3"/>
  <c r="I1144" i="3"/>
  <c r="K1144" i="3" s="1"/>
  <c r="H1144" i="3"/>
  <c r="D1144" i="3"/>
  <c r="B1145" i="3"/>
  <c r="E727" i="3" l="1"/>
  <c r="F727" i="3" s="1"/>
  <c r="G727" i="3" s="1"/>
  <c r="C728" i="3" s="1"/>
  <c r="E728" i="3" s="1"/>
  <c r="F728" i="3" s="1"/>
  <c r="G728" i="3" s="1"/>
  <c r="C729" i="3" s="1"/>
  <c r="N1144" i="3"/>
  <c r="I1145" i="3"/>
  <c r="K1145" i="3" s="1"/>
  <c r="L1145" i="3"/>
  <c r="H1145" i="3"/>
  <c r="D1145" i="3"/>
  <c r="B1146" i="3"/>
  <c r="J1145" i="3"/>
  <c r="N1145" i="3" s="1"/>
  <c r="E729" i="3" l="1"/>
  <c r="F729" i="3" s="1"/>
  <c r="G729" i="3" s="1"/>
  <c r="C730" i="3" s="1"/>
  <c r="E730" i="3" s="1"/>
  <c r="F730" i="3" s="1"/>
  <c r="G730" i="3" s="1"/>
  <c r="C731" i="3" s="1"/>
  <c r="E731" i="3" s="1"/>
  <c r="F731" i="3" s="1"/>
  <c r="G731" i="3" s="1"/>
  <c r="C732" i="3" s="1"/>
  <c r="E732" i="3" s="1"/>
  <c r="F732" i="3" s="1"/>
  <c r="G732" i="3" s="1"/>
  <c r="C733" i="3" s="1"/>
  <c r="E733" i="3" s="1"/>
  <c r="F733" i="3" s="1"/>
  <c r="G733" i="3" s="1"/>
  <c r="C734" i="3" s="1"/>
  <c r="E734" i="3" s="1"/>
  <c r="F734" i="3" s="1"/>
  <c r="G734" i="3" s="1"/>
  <c r="C735" i="3" s="1"/>
  <c r="M1145" i="3"/>
  <c r="L1146" i="3"/>
  <c r="H1146" i="3"/>
  <c r="D1146" i="3"/>
  <c r="B1147" i="3"/>
  <c r="K1146" i="3"/>
  <c r="N1146" i="3"/>
  <c r="J1146" i="3"/>
  <c r="I1146" i="3"/>
  <c r="M1146" i="3"/>
  <c r="E735" i="3" l="1"/>
  <c r="F735" i="3" s="1"/>
  <c r="G735" i="3" s="1"/>
  <c r="C736" i="3" s="1"/>
  <c r="E736" i="3" s="1"/>
  <c r="F736" i="3" s="1"/>
  <c r="G736" i="3" s="1"/>
  <c r="C737" i="3" s="1"/>
  <c r="E737" i="3" s="1"/>
  <c r="F737" i="3" s="1"/>
  <c r="G737" i="3" s="1"/>
  <c r="C738" i="3" s="1"/>
  <c r="E738" i="3" s="1"/>
  <c r="F738" i="3" s="1"/>
  <c r="G738" i="3" s="1"/>
  <c r="C739" i="3" s="1"/>
  <c r="B1148" i="3"/>
  <c r="K1147" i="3"/>
  <c r="J1147" i="3"/>
  <c r="L1147" i="3" s="1"/>
  <c r="M1147" i="3"/>
  <c r="I1147" i="3"/>
  <c r="H1147" i="3"/>
  <c r="D1147" i="3"/>
  <c r="E739" i="3" l="1"/>
  <c r="F739" i="3" s="1"/>
  <c r="G739" i="3" s="1"/>
  <c r="C740" i="3" s="1"/>
  <c r="E740" i="3" s="1"/>
  <c r="F740" i="3" s="1"/>
  <c r="G740" i="3" s="1"/>
  <c r="C741" i="3" s="1"/>
  <c r="E741" i="3" s="1"/>
  <c r="F741" i="3" s="1"/>
  <c r="G741" i="3" s="1"/>
  <c r="C742" i="3" s="1"/>
  <c r="E742" i="3" s="1"/>
  <c r="F742" i="3" s="1"/>
  <c r="G742" i="3" s="1"/>
  <c r="C743" i="3" s="1"/>
  <c r="N1147" i="3"/>
  <c r="J1148" i="3"/>
  <c r="L1148" i="3" s="1"/>
  <c r="I1148" i="3"/>
  <c r="M1148" i="3" s="1"/>
  <c r="H1148" i="3"/>
  <c r="D1148" i="3"/>
  <c r="B1149" i="3"/>
  <c r="E743" i="3" l="1"/>
  <c r="F743" i="3" s="1"/>
  <c r="G743" i="3" s="1"/>
  <c r="C744" i="3" s="1"/>
  <c r="E744" i="3" s="1"/>
  <c r="F744" i="3" s="1"/>
  <c r="G744" i="3" s="1"/>
  <c r="C745" i="3" s="1"/>
  <c r="E745" i="3" s="1"/>
  <c r="F745" i="3" s="1"/>
  <c r="G745" i="3" s="1"/>
  <c r="C746" i="3" s="1"/>
  <c r="E746" i="3" s="1"/>
  <c r="F746" i="3" s="1"/>
  <c r="G746" i="3" s="1"/>
  <c r="C747" i="3" s="1"/>
  <c r="K1148" i="3"/>
  <c r="N1148" i="3"/>
  <c r="I1149" i="3"/>
  <c r="M1149" i="3" s="1"/>
  <c r="H1149" i="3"/>
  <c r="D1149" i="3"/>
  <c r="B1150" i="3"/>
  <c r="J1149" i="3"/>
  <c r="N1149" i="3" s="1"/>
  <c r="E747" i="3" l="1"/>
  <c r="F747" i="3" s="1"/>
  <c r="G747" i="3" s="1"/>
  <c r="C748" i="3" s="1"/>
  <c r="E748" i="3" s="1"/>
  <c r="F748" i="3" s="1"/>
  <c r="G748" i="3" s="1"/>
  <c r="C749" i="3" s="1"/>
  <c r="E749" i="3" s="1"/>
  <c r="F749" i="3" s="1"/>
  <c r="G749" i="3" s="1"/>
  <c r="C750" i="3" s="1"/>
  <c r="E750" i="3" s="1"/>
  <c r="F750" i="3" s="1"/>
  <c r="G750" i="3" s="1"/>
  <c r="C751" i="3" s="1"/>
  <c r="K1149" i="3"/>
  <c r="L1149" i="3"/>
  <c r="L1150" i="3"/>
  <c r="H1150" i="3"/>
  <c r="D1150" i="3"/>
  <c r="B1151" i="3"/>
  <c r="J1150" i="3"/>
  <c r="N1150" i="3" s="1"/>
  <c r="I1150" i="3"/>
  <c r="K1150" i="3" s="1"/>
  <c r="E751" i="3" l="1"/>
  <c r="F751" i="3" s="1"/>
  <c r="G751" i="3" s="1"/>
  <c r="C752" i="3" s="1"/>
  <c r="E752" i="3" s="1"/>
  <c r="F752" i="3" s="1"/>
  <c r="G752" i="3" s="1"/>
  <c r="C753" i="3" s="1"/>
  <c r="E753" i="3" s="1"/>
  <c r="F753" i="3" s="1"/>
  <c r="G753" i="3" s="1"/>
  <c r="C754" i="3" s="1"/>
  <c r="E754" i="3" s="1"/>
  <c r="F754" i="3" s="1"/>
  <c r="G754" i="3" s="1"/>
  <c r="C755" i="3" s="1"/>
  <c r="E755" i="3" s="1"/>
  <c r="F755" i="3" s="1"/>
  <c r="G755" i="3" s="1"/>
  <c r="C756" i="3" s="1"/>
  <c r="E756" i="3" s="1"/>
  <c r="F756" i="3" s="1"/>
  <c r="G756" i="3" s="1"/>
  <c r="C757" i="3" s="1"/>
  <c r="E757" i="3" s="1"/>
  <c r="F757" i="3" s="1"/>
  <c r="G757" i="3" s="1"/>
  <c r="C758" i="3" s="1"/>
  <c r="E758" i="3" s="1"/>
  <c r="F758" i="3" s="1"/>
  <c r="G758" i="3" s="1"/>
  <c r="C759" i="3" s="1"/>
  <c r="E759" i="3" s="1"/>
  <c r="F759" i="3" s="1"/>
  <c r="G759" i="3" s="1"/>
  <c r="C760" i="3" s="1"/>
  <c r="E760" i="3" s="1"/>
  <c r="F760" i="3" s="1"/>
  <c r="G760" i="3" s="1"/>
  <c r="C761" i="3" s="1"/>
  <c r="E761" i="3" s="1"/>
  <c r="F761" i="3" s="1"/>
  <c r="G761" i="3" s="1"/>
  <c r="C762" i="3" s="1"/>
  <c r="E762" i="3" s="1"/>
  <c r="F762" i="3" s="1"/>
  <c r="G762" i="3" s="1"/>
  <c r="C763" i="3" s="1"/>
  <c r="M1150" i="3"/>
  <c r="B1152" i="3"/>
  <c r="K1151" i="3"/>
  <c r="J1151" i="3"/>
  <c r="L1151" i="3" s="1"/>
  <c r="M1151" i="3"/>
  <c r="I1151" i="3"/>
  <c r="H1151" i="3"/>
  <c r="D1151" i="3"/>
  <c r="E763" i="3" l="1"/>
  <c r="F763" i="3" s="1"/>
  <c r="G763" i="3"/>
  <c r="C764" i="3" s="1"/>
  <c r="N1151" i="3"/>
  <c r="J1152" i="3"/>
  <c r="L1152" i="3" s="1"/>
  <c r="M1152" i="3"/>
  <c r="I1152" i="3"/>
  <c r="K1152" i="3" s="1"/>
  <c r="H1152" i="3"/>
  <c r="D1152" i="3"/>
  <c r="B1153" i="3"/>
  <c r="N1152" i="3" l="1"/>
  <c r="E764" i="3"/>
  <c r="F764" i="3" s="1"/>
  <c r="G764" i="3" s="1"/>
  <c r="C765" i="3" s="1"/>
  <c r="E765" i="3" s="1"/>
  <c r="F765" i="3" s="1"/>
  <c r="G765" i="3" s="1"/>
  <c r="C766" i="3" s="1"/>
  <c r="E766" i="3" s="1"/>
  <c r="F766" i="3" s="1"/>
  <c r="G766" i="3" s="1"/>
  <c r="C767" i="3" s="1"/>
  <c r="I1153" i="3"/>
  <c r="K1153" i="3" s="1"/>
  <c r="M1153" i="3"/>
  <c r="H1153" i="3"/>
  <c r="D1153" i="3"/>
  <c r="B1154" i="3"/>
  <c r="J1153" i="3"/>
  <c r="L1153" i="3" s="1"/>
  <c r="E767" i="3" l="1"/>
  <c r="F767" i="3" s="1"/>
  <c r="G767" i="3" s="1"/>
  <c r="C768" i="3" s="1"/>
  <c r="N1153" i="3"/>
  <c r="B1155" i="3"/>
  <c r="L1154" i="3"/>
  <c r="J1154" i="3"/>
  <c r="N1154" i="3"/>
  <c r="I1154" i="3"/>
  <c r="K1154" i="3" s="1"/>
  <c r="D1154" i="3"/>
  <c r="H1154" i="3"/>
  <c r="M1154" i="3" l="1"/>
  <c r="E768" i="3"/>
  <c r="F768" i="3" s="1"/>
  <c r="G768" i="3" s="1"/>
  <c r="C769" i="3" s="1"/>
  <c r="E769" i="3" s="1"/>
  <c r="F769" i="3" s="1"/>
  <c r="G769" i="3" s="1"/>
  <c r="C770" i="3" s="1"/>
  <c r="E770" i="3" s="1"/>
  <c r="F770" i="3" s="1"/>
  <c r="G770" i="3" s="1"/>
  <c r="C771" i="3" s="1"/>
  <c r="J1155" i="3"/>
  <c r="N1155" i="3" s="1"/>
  <c r="I1155" i="3"/>
  <c r="K1155" i="3" s="1"/>
  <c r="D1155" i="3"/>
  <c r="H1155" i="3"/>
  <c r="B1156" i="3"/>
  <c r="M1155" i="3" l="1"/>
  <c r="L1155" i="3"/>
  <c r="E771" i="3"/>
  <c r="F771" i="3" s="1"/>
  <c r="G771" i="3" s="1"/>
  <c r="C772" i="3" s="1"/>
  <c r="E772" i="3" s="1"/>
  <c r="F772" i="3" s="1"/>
  <c r="G772" i="3" s="1"/>
  <c r="C773" i="3" s="1"/>
  <c r="E773" i="3" s="1"/>
  <c r="F773" i="3" s="1"/>
  <c r="G773" i="3" s="1"/>
  <c r="C774" i="3" s="1"/>
  <c r="I1156" i="3"/>
  <c r="M1156" i="3" s="1"/>
  <c r="L1156" i="3"/>
  <c r="H1156" i="3"/>
  <c r="D1156" i="3"/>
  <c r="J1156" i="3"/>
  <c r="N1156" i="3" s="1"/>
  <c r="B1157" i="3"/>
  <c r="E774" i="3" l="1"/>
  <c r="F774" i="3" s="1"/>
  <c r="G774" i="3" s="1"/>
  <c r="C775" i="3" s="1"/>
  <c r="E775" i="3" s="1"/>
  <c r="F775" i="3" s="1"/>
  <c r="G775" i="3" s="1"/>
  <c r="C776" i="3" s="1"/>
  <c r="E776" i="3" s="1"/>
  <c r="F776" i="3" s="1"/>
  <c r="G776" i="3" s="1"/>
  <c r="C777" i="3" s="1"/>
  <c r="E777" i="3" s="1"/>
  <c r="F777" i="3" s="1"/>
  <c r="G777" i="3" s="1"/>
  <c r="C778" i="3" s="1"/>
  <c r="E778" i="3" s="1"/>
  <c r="F778" i="3" s="1"/>
  <c r="G778" i="3" s="1"/>
  <c r="C779" i="3" s="1"/>
  <c r="E779" i="3" s="1"/>
  <c r="F779" i="3" s="1"/>
  <c r="G779" i="3" s="1"/>
  <c r="C780" i="3" s="1"/>
  <c r="E780" i="3" s="1"/>
  <c r="F780" i="3" s="1"/>
  <c r="G780" i="3" s="1"/>
  <c r="C781" i="3" s="1"/>
  <c r="E781" i="3" s="1"/>
  <c r="F781" i="3" s="1"/>
  <c r="G781" i="3" s="1"/>
  <c r="C782" i="3" s="1"/>
  <c r="E782" i="3" s="1"/>
  <c r="F782" i="3" s="1"/>
  <c r="G782" i="3" s="1"/>
  <c r="C783" i="3" s="1"/>
  <c r="E783" i="3" s="1"/>
  <c r="F783" i="3" s="1"/>
  <c r="G783" i="3" s="1"/>
  <c r="C784" i="3" s="1"/>
  <c r="E784" i="3" s="1"/>
  <c r="F784" i="3" s="1"/>
  <c r="G784" i="3" s="1"/>
  <c r="C785" i="3" s="1"/>
  <c r="E785" i="3" s="1"/>
  <c r="F785" i="3" s="1"/>
  <c r="G785" i="3" s="1"/>
  <c r="C786" i="3" s="1"/>
  <c r="E786" i="3" s="1"/>
  <c r="F786" i="3" s="1"/>
  <c r="G786" i="3" s="1"/>
  <c r="C787" i="3" s="1"/>
  <c r="K1156" i="3"/>
  <c r="H1157" i="3"/>
  <c r="D1157" i="3"/>
  <c r="B1158" i="3"/>
  <c r="K1157" i="3"/>
  <c r="I1157" i="3"/>
  <c r="M1157" i="3"/>
  <c r="J1157" i="3"/>
  <c r="N1157" i="3" s="1"/>
  <c r="L1157" i="3" l="1"/>
  <c r="E787" i="3"/>
  <c r="F787" i="3" s="1"/>
  <c r="G787" i="3" s="1"/>
  <c r="C788" i="3" s="1"/>
  <c r="B1159" i="3"/>
  <c r="K1158" i="3"/>
  <c r="J1158" i="3"/>
  <c r="L1158" i="3" s="1"/>
  <c r="D1158" i="3"/>
  <c r="I1158" i="3"/>
  <c r="H1158" i="3"/>
  <c r="M1158" i="3"/>
  <c r="E788" i="3" l="1"/>
  <c r="F788" i="3" s="1"/>
  <c r="G788" i="3" s="1"/>
  <c r="C789" i="3" s="1"/>
  <c r="E789" i="3" s="1"/>
  <c r="F789" i="3" s="1"/>
  <c r="G789" i="3" s="1"/>
  <c r="C790" i="3" s="1"/>
  <c r="E790" i="3" s="1"/>
  <c r="F790" i="3" s="1"/>
  <c r="G790" i="3" s="1"/>
  <c r="C791" i="3" s="1"/>
  <c r="N1158" i="3"/>
  <c r="J1159" i="3"/>
  <c r="L1159" i="3" s="1"/>
  <c r="I1159" i="3"/>
  <c r="K1159" i="3" s="1"/>
  <c r="B1160" i="3"/>
  <c r="D1159" i="3"/>
  <c r="H1159" i="3"/>
  <c r="E791" i="3" l="1"/>
  <c r="F791" i="3" s="1"/>
  <c r="G791" i="3" s="1"/>
  <c r="C792" i="3" s="1"/>
  <c r="M1159" i="3"/>
  <c r="N1159" i="3"/>
  <c r="I1160" i="3"/>
  <c r="M1160" i="3" s="1"/>
  <c r="L1160" i="3"/>
  <c r="H1160" i="3"/>
  <c r="D1160" i="3"/>
  <c r="J1160" i="3"/>
  <c r="B1161" i="3"/>
  <c r="N1160" i="3"/>
  <c r="K1160" i="3"/>
  <c r="E792" i="3" l="1"/>
  <c r="F792" i="3" s="1"/>
  <c r="G792" i="3" s="1"/>
  <c r="C793" i="3" s="1"/>
  <c r="E793" i="3" s="1"/>
  <c r="F793" i="3" s="1"/>
  <c r="G793" i="3" s="1"/>
  <c r="C794" i="3" s="1"/>
  <c r="E794" i="3" s="1"/>
  <c r="F794" i="3" s="1"/>
  <c r="G794" i="3" s="1"/>
  <c r="C795" i="3" s="1"/>
  <c r="H1161" i="3"/>
  <c r="D1161" i="3"/>
  <c r="B1162" i="3"/>
  <c r="J1161" i="3"/>
  <c r="L1161" i="3" s="1"/>
  <c r="I1161" i="3"/>
  <c r="K1161" i="3" s="1"/>
  <c r="N1161" i="3"/>
  <c r="E795" i="3" l="1"/>
  <c r="F795" i="3" s="1"/>
  <c r="G795" i="3" s="1"/>
  <c r="C796" i="3" s="1"/>
  <c r="E796" i="3" s="1"/>
  <c r="F796" i="3" s="1"/>
  <c r="G796" i="3" s="1"/>
  <c r="C797" i="3" s="1"/>
  <c r="E797" i="3" s="1"/>
  <c r="F797" i="3" s="1"/>
  <c r="G797" i="3" s="1"/>
  <c r="C798" i="3" s="1"/>
  <c r="E798" i="3" s="1"/>
  <c r="F798" i="3" s="1"/>
  <c r="G798" i="3" s="1"/>
  <c r="C799" i="3" s="1"/>
  <c r="M1161" i="3"/>
  <c r="B1163" i="3"/>
  <c r="J1162" i="3"/>
  <c r="L1162" i="3" s="1"/>
  <c r="H1162" i="3"/>
  <c r="D1162" i="3"/>
  <c r="I1162" i="3"/>
  <c r="M1162" i="3" s="1"/>
  <c r="N1162" i="3" l="1"/>
  <c r="E799" i="3"/>
  <c r="F799" i="3" s="1"/>
  <c r="G799" i="3" s="1"/>
  <c r="C800" i="3" s="1"/>
  <c r="E800" i="3" s="1"/>
  <c r="F800" i="3" s="1"/>
  <c r="G800" i="3" s="1"/>
  <c r="C801" i="3" s="1"/>
  <c r="E801" i="3" s="1"/>
  <c r="F801" i="3" s="1"/>
  <c r="G801" i="3" s="1"/>
  <c r="C802" i="3" s="1"/>
  <c r="E802" i="3" s="1"/>
  <c r="F802" i="3" s="1"/>
  <c r="G802" i="3" s="1"/>
  <c r="C803" i="3" s="1"/>
  <c r="K1162" i="3"/>
  <c r="J1163" i="3"/>
  <c r="N1163" i="3" s="1"/>
  <c r="M1163" i="3"/>
  <c r="I1163" i="3"/>
  <c r="K1163" i="3"/>
  <c r="H1163" i="3"/>
  <c r="B1164" i="3"/>
  <c r="D1163" i="3"/>
  <c r="L1163" i="3" l="1"/>
  <c r="E803" i="3"/>
  <c r="F803" i="3" s="1"/>
  <c r="G803" i="3" s="1"/>
  <c r="C804" i="3" s="1"/>
  <c r="E804" i="3" s="1"/>
  <c r="F804" i="3" s="1"/>
  <c r="G804" i="3" s="1"/>
  <c r="C805" i="3" s="1"/>
  <c r="E805" i="3" s="1"/>
  <c r="F805" i="3" s="1"/>
  <c r="G805" i="3" s="1"/>
  <c r="C806" i="3" s="1"/>
  <c r="I1164" i="3"/>
  <c r="M1164" i="3" s="1"/>
  <c r="L1164" i="3"/>
  <c r="H1164" i="3"/>
  <c r="D1164" i="3"/>
  <c r="J1164" i="3"/>
  <c r="N1164" i="3" s="1"/>
  <c r="B1165" i="3"/>
  <c r="E806" i="3" l="1"/>
  <c r="F806" i="3" s="1"/>
  <c r="G806" i="3" s="1"/>
  <c r="C807" i="3" s="1"/>
  <c r="E807" i="3" s="1"/>
  <c r="F807" i="3" s="1"/>
  <c r="G807" i="3" s="1"/>
  <c r="C808" i="3" s="1"/>
  <c r="K1164" i="3"/>
  <c r="H1165" i="3"/>
  <c r="D1165" i="3"/>
  <c r="B1166" i="3"/>
  <c r="K1165" i="3"/>
  <c r="I1165" i="3"/>
  <c r="M1165" i="3"/>
  <c r="J1165" i="3"/>
  <c r="N1165" i="3" s="1"/>
  <c r="E808" i="3" l="1"/>
  <c r="F808" i="3" s="1"/>
  <c r="G808" i="3" s="1"/>
  <c r="C809" i="3" s="1"/>
  <c r="E809" i="3" s="1"/>
  <c r="F809" i="3" s="1"/>
  <c r="G809" i="3" s="1"/>
  <c r="C810" i="3" s="1"/>
  <c r="E810" i="3" s="1"/>
  <c r="F810" i="3" s="1"/>
  <c r="G810" i="3" s="1"/>
  <c r="C811" i="3" s="1"/>
  <c r="E811" i="3" s="1"/>
  <c r="F811" i="3" s="1"/>
  <c r="G811" i="3" s="1"/>
  <c r="C812" i="3" s="1"/>
  <c r="L1165" i="3"/>
  <c r="B1167" i="3"/>
  <c r="K1166" i="3"/>
  <c r="J1166" i="3"/>
  <c r="N1166" i="3" s="1"/>
  <c r="D1166" i="3"/>
  <c r="I1166" i="3"/>
  <c r="H1166" i="3"/>
  <c r="M1166" i="3"/>
  <c r="L1166" i="3" l="1"/>
  <c r="E812" i="3"/>
  <c r="F812" i="3" s="1"/>
  <c r="G812" i="3" s="1"/>
  <c r="C813" i="3" s="1"/>
  <c r="E813" i="3" s="1"/>
  <c r="F813" i="3" s="1"/>
  <c r="G813" i="3" s="1"/>
  <c r="C814" i="3" s="1"/>
  <c r="E814" i="3" s="1"/>
  <c r="F814" i="3" s="1"/>
  <c r="G814" i="3" s="1"/>
  <c r="C815" i="3" s="1"/>
  <c r="J1167" i="3"/>
  <c r="L1167" i="3" s="1"/>
  <c r="I1167" i="3"/>
  <c r="K1167" i="3" s="1"/>
  <c r="B1168" i="3"/>
  <c r="D1167" i="3"/>
  <c r="H1167" i="3"/>
  <c r="E815" i="3" l="1"/>
  <c r="F815" i="3" s="1"/>
  <c r="G815" i="3" s="1"/>
  <c r="C816" i="3" s="1"/>
  <c r="M1167" i="3"/>
  <c r="N1167" i="3"/>
  <c r="I1168" i="3"/>
  <c r="M1168" i="3" s="1"/>
  <c r="L1168" i="3"/>
  <c r="H1168" i="3"/>
  <c r="D1168" i="3"/>
  <c r="J1168" i="3"/>
  <c r="B1169" i="3"/>
  <c r="N1168" i="3"/>
  <c r="E816" i="3" l="1"/>
  <c r="F816" i="3" s="1"/>
  <c r="G816" i="3" s="1"/>
  <c r="C817" i="3" s="1"/>
  <c r="E817" i="3" s="1"/>
  <c r="F817" i="3" s="1"/>
  <c r="G817" i="3" s="1"/>
  <c r="C818" i="3" s="1"/>
  <c r="K1168" i="3"/>
  <c r="H1169" i="3"/>
  <c r="D1169" i="3"/>
  <c r="B1170" i="3"/>
  <c r="K1169" i="3"/>
  <c r="J1169" i="3"/>
  <c r="L1169" i="3" s="1"/>
  <c r="I1169" i="3"/>
  <c r="M1169" i="3" s="1"/>
  <c r="N1169" i="3"/>
  <c r="E818" i="3" l="1"/>
  <c r="F818" i="3" s="1"/>
  <c r="G818" i="3" s="1"/>
  <c r="C819" i="3" s="1"/>
  <c r="E819" i="3" s="1"/>
  <c r="F819" i="3" s="1"/>
  <c r="G819" i="3" s="1"/>
  <c r="C820" i="3" s="1"/>
  <c r="E820" i="3" s="1"/>
  <c r="F820" i="3" s="1"/>
  <c r="G820" i="3" s="1"/>
  <c r="C821" i="3" s="1"/>
  <c r="B1171" i="3"/>
  <c r="J1170" i="3"/>
  <c r="L1170" i="3" s="1"/>
  <c r="H1170" i="3"/>
  <c r="M1170" i="3"/>
  <c r="D1170" i="3"/>
  <c r="I1170" i="3"/>
  <c r="K1170" i="3" s="1"/>
  <c r="N1170" i="3" l="1"/>
  <c r="E821" i="3"/>
  <c r="F821" i="3" s="1"/>
  <c r="G821" i="3" s="1"/>
  <c r="C822" i="3" s="1"/>
  <c r="E822" i="3" s="1"/>
  <c r="F822" i="3" s="1"/>
  <c r="G822" i="3" s="1"/>
  <c r="C823" i="3" s="1"/>
  <c r="E823" i="3" s="1"/>
  <c r="F823" i="3" s="1"/>
  <c r="G823" i="3" s="1"/>
  <c r="C824" i="3" s="1"/>
  <c r="J1171" i="3"/>
  <c r="L1171" i="3" s="1"/>
  <c r="I1171" i="3"/>
  <c r="K1171" i="3" s="1"/>
  <c r="H1171" i="3"/>
  <c r="B1172" i="3"/>
  <c r="D1171" i="3"/>
  <c r="E824" i="3" l="1"/>
  <c r="F824" i="3" s="1"/>
  <c r="G824" i="3" s="1"/>
  <c r="C825" i="3" s="1"/>
  <c r="E825" i="3" s="1"/>
  <c r="F825" i="3" s="1"/>
  <c r="G825" i="3" s="1"/>
  <c r="C826" i="3" s="1"/>
  <c r="E826" i="3" s="1"/>
  <c r="F826" i="3" s="1"/>
  <c r="G826" i="3" s="1"/>
  <c r="C827" i="3" s="1"/>
  <c r="E827" i="3" s="1"/>
  <c r="F827" i="3" s="1"/>
  <c r="G827" i="3" s="1"/>
  <c r="C828" i="3" s="1"/>
  <c r="M1171" i="3"/>
  <c r="N1171" i="3"/>
  <c r="I1172" i="3"/>
  <c r="M1172" i="3" s="1"/>
  <c r="H1172" i="3"/>
  <c r="D1172" i="3"/>
  <c r="J1172" i="3"/>
  <c r="L1172" i="3" s="1"/>
  <c r="B1173" i="3"/>
  <c r="K1172" i="3" l="1"/>
  <c r="E828" i="3"/>
  <c r="F828" i="3" s="1"/>
  <c r="G828" i="3" s="1"/>
  <c r="C829" i="3" s="1"/>
  <c r="E829" i="3" s="1"/>
  <c r="F829" i="3" s="1"/>
  <c r="G829" i="3" s="1"/>
  <c r="C830" i="3" s="1"/>
  <c r="E830" i="3" s="1"/>
  <c r="F830" i="3" s="1"/>
  <c r="G830" i="3" s="1"/>
  <c r="C831" i="3" s="1"/>
  <c r="E831" i="3" s="1"/>
  <c r="F831" i="3" s="1"/>
  <c r="G831" i="3" s="1"/>
  <c r="C832" i="3" s="1"/>
  <c r="N1172" i="3"/>
  <c r="H1173" i="3"/>
  <c r="D1173" i="3"/>
  <c r="B1174" i="3"/>
  <c r="I1173" i="3"/>
  <c r="K1173" i="3" s="1"/>
  <c r="M1173" i="3"/>
  <c r="J1173" i="3"/>
  <c r="L1173" i="3" s="1"/>
  <c r="N1173" i="3" l="1"/>
  <c r="E832" i="3"/>
  <c r="F832" i="3" s="1"/>
  <c r="G832" i="3" s="1"/>
  <c r="C833" i="3" s="1"/>
  <c r="E833" i="3" s="1"/>
  <c r="F833" i="3" s="1"/>
  <c r="G833" i="3" s="1"/>
  <c r="C834" i="3" s="1"/>
  <c r="E834" i="3" s="1"/>
  <c r="F834" i="3" s="1"/>
  <c r="G834" i="3" s="1"/>
  <c r="C835" i="3" s="1"/>
  <c r="E835" i="3" s="1"/>
  <c r="F835" i="3" s="1"/>
  <c r="G835" i="3" s="1"/>
  <c r="C836" i="3" s="1"/>
  <c r="B1175" i="3"/>
  <c r="K1174" i="3"/>
  <c r="J1174" i="3"/>
  <c r="L1174" i="3" s="1"/>
  <c r="I1174" i="3"/>
  <c r="H1174" i="3"/>
  <c r="D1174" i="3"/>
  <c r="M1174" i="3"/>
  <c r="E836" i="3" l="1"/>
  <c r="F836" i="3" s="1"/>
  <c r="G836" i="3" s="1"/>
  <c r="C837" i="3" s="1"/>
  <c r="E837" i="3" s="1"/>
  <c r="F837" i="3" s="1"/>
  <c r="G837" i="3" s="1"/>
  <c r="C838" i="3" s="1"/>
  <c r="N1174" i="3"/>
  <c r="J1175" i="3"/>
  <c r="L1175" i="3" s="1"/>
  <c r="I1175" i="3"/>
  <c r="K1175" i="3" s="1"/>
  <c r="D1175" i="3"/>
  <c r="B1176" i="3"/>
  <c r="H1175" i="3"/>
  <c r="M1175" i="3" l="1"/>
  <c r="N1175" i="3"/>
  <c r="E838" i="3"/>
  <c r="F838" i="3" s="1"/>
  <c r="G838" i="3" s="1"/>
  <c r="C839" i="3" s="1"/>
  <c r="E839" i="3" s="1"/>
  <c r="F839" i="3" s="1"/>
  <c r="G839" i="3" s="1"/>
  <c r="C840" i="3" s="1"/>
  <c r="I1176" i="3"/>
  <c r="M1176" i="3" s="1"/>
  <c r="H1176" i="3"/>
  <c r="D1176" i="3"/>
  <c r="B1177" i="3"/>
  <c r="J1176" i="3"/>
  <c r="L1176" i="3" s="1"/>
  <c r="N1176" i="3" l="1"/>
  <c r="E840" i="3"/>
  <c r="F840" i="3" s="1"/>
  <c r="G840" i="3" s="1"/>
  <c r="C841" i="3" s="1"/>
  <c r="E841" i="3" s="1"/>
  <c r="F841" i="3" s="1"/>
  <c r="G841" i="3" s="1"/>
  <c r="C842" i="3" s="1"/>
  <c r="E842" i="3" s="1"/>
  <c r="F842" i="3" s="1"/>
  <c r="G842" i="3" s="1"/>
  <c r="C843" i="3" s="1"/>
  <c r="E843" i="3" s="1"/>
  <c r="F843" i="3" s="1"/>
  <c r="G843" i="3" s="1"/>
  <c r="C844" i="3" s="1"/>
  <c r="K1176" i="3"/>
  <c r="L1177" i="3"/>
  <c r="H1177" i="3"/>
  <c r="D1177" i="3"/>
  <c r="B1178" i="3"/>
  <c r="J1177" i="3"/>
  <c r="I1177" i="3"/>
  <c r="K1177" i="3" s="1"/>
  <c r="M1177" i="3"/>
  <c r="N1177" i="3"/>
  <c r="E844" i="3" l="1"/>
  <c r="F844" i="3" s="1"/>
  <c r="G844" i="3" s="1"/>
  <c r="C845" i="3" s="1"/>
  <c r="E845" i="3" s="1"/>
  <c r="F845" i="3" s="1"/>
  <c r="G845" i="3" s="1"/>
  <c r="C846" i="3" s="1"/>
  <c r="E846" i="3" s="1"/>
  <c r="F846" i="3" s="1"/>
  <c r="G846" i="3" s="1"/>
  <c r="C847" i="3" s="1"/>
  <c r="E847" i="3" s="1"/>
  <c r="F847" i="3" s="1"/>
  <c r="G847" i="3" s="1"/>
  <c r="C848" i="3" s="1"/>
  <c r="B1179" i="3"/>
  <c r="K1178" i="3"/>
  <c r="J1178" i="3"/>
  <c r="L1178" i="3" s="1"/>
  <c r="M1178" i="3"/>
  <c r="D1178" i="3"/>
  <c r="I1178" i="3"/>
  <c r="H1178" i="3"/>
  <c r="E848" i="3" l="1"/>
  <c r="F848" i="3" s="1"/>
  <c r="G848" i="3" s="1"/>
  <c r="C849" i="3" s="1"/>
  <c r="E849" i="3" s="1"/>
  <c r="F849" i="3" s="1"/>
  <c r="G849" i="3" s="1"/>
  <c r="C850" i="3" s="1"/>
  <c r="E850" i="3" s="1"/>
  <c r="F850" i="3" s="1"/>
  <c r="G850" i="3" s="1"/>
  <c r="C851" i="3" s="1"/>
  <c r="N1178" i="3"/>
  <c r="J1179" i="3"/>
  <c r="N1179" i="3" s="1"/>
  <c r="M1179" i="3"/>
  <c r="I1179" i="3"/>
  <c r="H1179" i="3"/>
  <c r="B1180" i="3"/>
  <c r="K1179" i="3"/>
  <c r="D1179" i="3"/>
  <c r="E851" i="3" l="1"/>
  <c r="F851" i="3" s="1"/>
  <c r="G851" i="3" s="1"/>
  <c r="C852" i="3" s="1"/>
  <c r="E852" i="3" s="1"/>
  <c r="F852" i="3" s="1"/>
  <c r="G852" i="3" s="1"/>
  <c r="C853" i="3" s="1"/>
  <c r="E853" i="3" s="1"/>
  <c r="F853" i="3" s="1"/>
  <c r="G853" i="3" s="1"/>
  <c r="C854" i="3" s="1"/>
  <c r="L1179" i="3"/>
  <c r="I1180" i="3"/>
  <c r="K1180" i="3" s="1"/>
  <c r="L1180" i="3"/>
  <c r="H1180" i="3"/>
  <c r="D1180" i="3"/>
  <c r="J1180" i="3"/>
  <c r="B1181" i="3"/>
  <c r="N1180" i="3"/>
  <c r="M1180" i="3" l="1"/>
  <c r="E854" i="3"/>
  <c r="F854" i="3" s="1"/>
  <c r="G854" i="3" s="1"/>
  <c r="C855" i="3" s="1"/>
  <c r="E855" i="3" s="1"/>
  <c r="F855" i="3" s="1"/>
  <c r="G855" i="3" s="1"/>
  <c r="C856" i="3" s="1"/>
  <c r="E856" i="3" s="1"/>
  <c r="F856" i="3" s="1"/>
  <c r="G856" i="3" s="1"/>
  <c r="C857" i="3" s="1"/>
  <c r="H1181" i="3"/>
  <c r="D1181" i="3"/>
  <c r="B1182" i="3"/>
  <c r="I1181" i="3"/>
  <c r="K1181" i="3" s="1"/>
  <c r="J1181" i="3"/>
  <c r="N1181" i="3" s="1"/>
  <c r="E857" i="3" l="1"/>
  <c r="F857" i="3" s="1"/>
  <c r="G857" i="3" s="1"/>
  <c r="C858" i="3" s="1"/>
  <c r="E858" i="3" s="1"/>
  <c r="F858" i="3" s="1"/>
  <c r="G858" i="3" s="1"/>
  <c r="C859" i="3" s="1"/>
  <c r="E859" i="3" s="1"/>
  <c r="F859" i="3" s="1"/>
  <c r="G859" i="3" s="1"/>
  <c r="C860" i="3" s="1"/>
  <c r="E860" i="3" s="1"/>
  <c r="F860" i="3" s="1"/>
  <c r="G860" i="3" s="1"/>
  <c r="C861" i="3" s="1"/>
  <c r="M1181" i="3"/>
  <c r="L1181" i="3"/>
  <c r="B1183" i="3"/>
  <c r="K1182" i="3"/>
  <c r="N1182" i="3"/>
  <c r="J1182" i="3"/>
  <c r="L1182" i="3" s="1"/>
  <c r="I1182" i="3"/>
  <c r="H1182" i="3"/>
  <c r="D1182" i="3"/>
  <c r="M1182" i="3"/>
  <c r="E861" i="3" l="1"/>
  <c r="F861" i="3" s="1"/>
  <c r="G861" i="3" s="1"/>
  <c r="C862" i="3" s="1"/>
  <c r="E862" i="3" s="1"/>
  <c r="F862" i="3" s="1"/>
  <c r="G862" i="3" s="1"/>
  <c r="C863" i="3" s="1"/>
  <c r="J1183" i="3"/>
  <c r="L1183" i="3" s="1"/>
  <c r="I1183" i="3"/>
  <c r="M1183" i="3" s="1"/>
  <c r="D1183" i="3"/>
  <c r="B1184" i="3"/>
  <c r="H1183" i="3"/>
  <c r="E863" i="3" l="1"/>
  <c r="F863" i="3" s="1"/>
  <c r="G863" i="3" s="1"/>
  <c r="C864" i="3" s="1"/>
  <c r="E864" i="3" s="1"/>
  <c r="F864" i="3" s="1"/>
  <c r="G864" i="3" s="1"/>
  <c r="C865" i="3" s="1"/>
  <c r="E865" i="3" s="1"/>
  <c r="F865" i="3" s="1"/>
  <c r="G865" i="3" s="1"/>
  <c r="C866" i="3" s="1"/>
  <c r="E866" i="3" s="1"/>
  <c r="F866" i="3" s="1"/>
  <c r="G866" i="3" s="1"/>
  <c r="C867" i="3" s="1"/>
  <c r="E867" i="3" s="1"/>
  <c r="F867" i="3" s="1"/>
  <c r="G867" i="3" s="1"/>
  <c r="C868" i="3" s="1"/>
  <c r="E868" i="3" s="1"/>
  <c r="F868" i="3" s="1"/>
  <c r="G868" i="3" s="1"/>
  <c r="C869" i="3" s="1"/>
  <c r="N1183" i="3"/>
  <c r="K1183" i="3"/>
  <c r="I1184" i="3"/>
  <c r="K1184" i="3" s="1"/>
  <c r="L1184" i="3"/>
  <c r="H1184" i="3"/>
  <c r="D1184" i="3"/>
  <c r="B1185" i="3"/>
  <c r="J1184" i="3"/>
  <c r="N1184" i="3" s="1"/>
  <c r="E869" i="3" l="1"/>
  <c r="F869" i="3" s="1"/>
  <c r="G869" i="3" s="1"/>
  <c r="C870" i="3" s="1"/>
  <c r="E870" i="3" s="1"/>
  <c r="F870" i="3" s="1"/>
  <c r="G870" i="3" s="1"/>
  <c r="C871" i="3" s="1"/>
  <c r="E871" i="3" s="1"/>
  <c r="F871" i="3" s="1"/>
  <c r="G871" i="3" s="1"/>
  <c r="C872" i="3" s="1"/>
  <c r="E872" i="3" s="1"/>
  <c r="F872" i="3" s="1"/>
  <c r="G872" i="3" s="1"/>
  <c r="C873" i="3" s="1"/>
  <c r="M1184" i="3"/>
  <c r="H1185" i="3"/>
  <c r="D1185" i="3"/>
  <c r="B1186" i="3"/>
  <c r="K1185" i="3"/>
  <c r="J1185" i="3"/>
  <c r="L1185" i="3" s="1"/>
  <c r="I1185" i="3"/>
  <c r="N1185" i="3"/>
  <c r="M1185" i="3"/>
  <c r="E873" i="3" l="1"/>
  <c r="F873" i="3" s="1"/>
  <c r="G873" i="3" s="1"/>
  <c r="C874" i="3" s="1"/>
  <c r="E874" i="3" s="1"/>
  <c r="F874" i="3" s="1"/>
  <c r="G874" i="3" s="1"/>
  <c r="C875" i="3" s="1"/>
  <c r="E875" i="3" s="1"/>
  <c r="F875" i="3" s="1"/>
  <c r="G875" i="3" s="1"/>
  <c r="C876" i="3" s="1"/>
  <c r="E876" i="3" s="1"/>
  <c r="F876" i="3" s="1"/>
  <c r="G876" i="3" s="1"/>
  <c r="C877" i="3" s="1"/>
  <c r="B1187" i="3"/>
  <c r="J1186" i="3"/>
  <c r="L1186" i="3" s="1"/>
  <c r="D1186" i="3"/>
  <c r="H1186" i="3"/>
  <c r="I1186" i="3"/>
  <c r="K1186" i="3" s="1"/>
  <c r="N1186" i="3" l="1"/>
  <c r="M1186" i="3"/>
  <c r="E877" i="3"/>
  <c r="F877" i="3" s="1"/>
  <c r="G877" i="3" s="1"/>
  <c r="C878" i="3" s="1"/>
  <c r="J1187" i="3"/>
  <c r="N1187" i="3" s="1"/>
  <c r="I1187" i="3"/>
  <c r="K1187" i="3" s="1"/>
  <c r="H1187" i="3"/>
  <c r="B1188" i="3"/>
  <c r="D1187" i="3"/>
  <c r="E878" i="3" l="1"/>
  <c r="F878" i="3" s="1"/>
  <c r="G878" i="3" s="1"/>
  <c r="C879" i="3" s="1"/>
  <c r="E879" i="3" s="1"/>
  <c r="F879" i="3" s="1"/>
  <c r="G879" i="3" s="1"/>
  <c r="C880" i="3" s="1"/>
  <c r="E880" i="3" s="1"/>
  <c r="F880" i="3" s="1"/>
  <c r="G880" i="3" s="1"/>
  <c r="C881" i="3" s="1"/>
  <c r="M1187" i="3"/>
  <c r="L1187" i="3"/>
  <c r="I1188" i="3"/>
  <c r="K1188" i="3" s="1"/>
  <c r="L1188" i="3"/>
  <c r="H1188" i="3"/>
  <c r="D1188" i="3"/>
  <c r="J1188" i="3"/>
  <c r="N1188" i="3"/>
  <c r="B1189" i="3"/>
  <c r="E881" i="3" l="1"/>
  <c r="F881" i="3" s="1"/>
  <c r="G881" i="3" s="1"/>
  <c r="C882" i="3" s="1"/>
  <c r="E882" i="3" s="1"/>
  <c r="F882" i="3" s="1"/>
  <c r="G882" i="3" s="1"/>
  <c r="C883" i="3" s="1"/>
  <c r="E883" i="3" s="1"/>
  <c r="F883" i="3" s="1"/>
  <c r="G883" i="3" s="1"/>
  <c r="C884" i="3" s="1"/>
  <c r="E884" i="3" s="1"/>
  <c r="F884" i="3" s="1"/>
  <c r="G884" i="3" s="1"/>
  <c r="C885" i="3" s="1"/>
  <c r="E885" i="3" s="1"/>
  <c r="F885" i="3" s="1"/>
  <c r="G885" i="3" s="1"/>
  <c r="C886" i="3" s="1"/>
  <c r="E886" i="3" s="1"/>
  <c r="F886" i="3" s="1"/>
  <c r="G886" i="3" s="1"/>
  <c r="C887" i="3" s="1"/>
  <c r="E887" i="3" s="1"/>
  <c r="F887" i="3" s="1"/>
  <c r="G887" i="3" s="1"/>
  <c r="C888" i="3" s="1"/>
  <c r="E888" i="3" s="1"/>
  <c r="F888" i="3" s="1"/>
  <c r="G888" i="3" s="1"/>
  <c r="C889" i="3" s="1"/>
  <c r="M1188" i="3"/>
  <c r="H1189" i="3"/>
  <c r="D1189" i="3"/>
  <c r="B1190" i="3"/>
  <c r="K1189" i="3"/>
  <c r="J1189" i="3"/>
  <c r="N1189" i="3" s="1"/>
  <c r="I1189" i="3"/>
  <c r="M1189" i="3" s="1"/>
  <c r="E889" i="3" l="1"/>
  <c r="F889" i="3" s="1"/>
  <c r="G889" i="3" s="1"/>
  <c r="C890" i="3" s="1"/>
  <c r="E890" i="3" s="1"/>
  <c r="F890" i="3" s="1"/>
  <c r="G890" i="3" s="1"/>
  <c r="C891" i="3" s="1"/>
  <c r="E891" i="3" s="1"/>
  <c r="F891" i="3" s="1"/>
  <c r="G891" i="3" s="1"/>
  <c r="C892" i="3" s="1"/>
  <c r="E892" i="3" s="1"/>
  <c r="F892" i="3" s="1"/>
  <c r="G892" i="3" s="1"/>
  <c r="C893" i="3" s="1"/>
  <c r="L1189" i="3"/>
  <c r="B1191" i="3"/>
  <c r="K1190" i="3"/>
  <c r="J1190" i="3"/>
  <c r="L1190" i="3" s="1"/>
  <c r="I1190" i="3"/>
  <c r="H1190" i="3"/>
  <c r="D1190" i="3"/>
  <c r="M1190" i="3"/>
  <c r="N1190" i="3" l="1"/>
  <c r="E893" i="3"/>
  <c r="F893" i="3" s="1"/>
  <c r="G893" i="3" s="1"/>
  <c r="C894" i="3" s="1"/>
  <c r="E894" i="3" s="1"/>
  <c r="F894" i="3" s="1"/>
  <c r="G894" i="3" s="1"/>
  <c r="C895" i="3" s="1"/>
  <c r="E895" i="3" s="1"/>
  <c r="F895" i="3" s="1"/>
  <c r="G895" i="3" s="1"/>
  <c r="C896" i="3" s="1"/>
  <c r="E896" i="3" s="1"/>
  <c r="F896" i="3" s="1"/>
  <c r="G896" i="3" s="1"/>
  <c r="C897" i="3" s="1"/>
  <c r="J1191" i="3"/>
  <c r="L1191" i="3" s="1"/>
  <c r="M1191" i="3"/>
  <c r="I1191" i="3"/>
  <c r="D1191" i="3"/>
  <c r="K1191" i="3"/>
  <c r="B1192" i="3"/>
  <c r="H1191" i="3"/>
  <c r="E897" i="3" l="1"/>
  <c r="F897" i="3" s="1"/>
  <c r="G897" i="3" s="1"/>
  <c r="C898" i="3" s="1"/>
  <c r="E898" i="3" s="1"/>
  <c r="F898" i="3" s="1"/>
  <c r="G898" i="3" s="1"/>
  <c r="C899" i="3" s="1"/>
  <c r="E899" i="3" s="1"/>
  <c r="F899" i="3" s="1"/>
  <c r="G899" i="3" s="1"/>
  <c r="C900" i="3" s="1"/>
  <c r="N1191" i="3"/>
  <c r="I1192" i="3"/>
  <c r="M1192" i="3" s="1"/>
  <c r="L1192" i="3"/>
  <c r="H1192" i="3"/>
  <c r="D1192" i="3"/>
  <c r="B1193" i="3"/>
  <c r="J1192" i="3"/>
  <c r="N1192" i="3" s="1"/>
  <c r="K1192" i="3"/>
  <c r="E900" i="3" l="1"/>
  <c r="F900" i="3" s="1"/>
  <c r="G900" i="3" s="1"/>
  <c r="C901" i="3" s="1"/>
  <c r="E901" i="3" s="1"/>
  <c r="F901" i="3" s="1"/>
  <c r="G901" i="3" s="1"/>
  <c r="C902" i="3" s="1"/>
  <c r="H1193" i="3"/>
  <c r="D1193" i="3"/>
  <c r="B1194" i="3"/>
  <c r="J1193" i="3"/>
  <c r="L1193" i="3" s="1"/>
  <c r="I1193" i="3"/>
  <c r="M1193" i="3" s="1"/>
  <c r="E902" i="3" l="1"/>
  <c r="F902" i="3" s="1"/>
  <c r="G902" i="3" s="1"/>
  <c r="C903" i="3" s="1"/>
  <c r="E903" i="3" s="1"/>
  <c r="F903" i="3" s="1"/>
  <c r="G903" i="3" s="1"/>
  <c r="C904" i="3" s="1"/>
  <c r="E904" i="3" s="1"/>
  <c r="F904" i="3" s="1"/>
  <c r="G904" i="3" s="1"/>
  <c r="C905" i="3" s="1"/>
  <c r="K1193" i="3"/>
  <c r="N1193" i="3"/>
  <c r="B1195" i="3"/>
  <c r="N1194" i="3"/>
  <c r="J1194" i="3"/>
  <c r="L1194" i="3"/>
  <c r="D1194" i="3"/>
  <c r="I1194" i="3"/>
  <c r="M1194" i="3" s="1"/>
  <c r="H1194" i="3"/>
  <c r="E905" i="3" l="1"/>
  <c r="F905" i="3" s="1"/>
  <c r="G905" i="3" s="1"/>
  <c r="C906" i="3" s="1"/>
  <c r="E906" i="3" s="1"/>
  <c r="F906" i="3" s="1"/>
  <c r="G906" i="3" s="1"/>
  <c r="C907" i="3" s="1"/>
  <c r="K1194" i="3"/>
  <c r="J1195" i="3"/>
  <c r="N1195" i="3" s="1"/>
  <c r="M1195" i="3"/>
  <c r="I1195" i="3"/>
  <c r="H1195" i="3"/>
  <c r="B1196" i="3"/>
  <c r="K1195" i="3"/>
  <c r="D1195" i="3"/>
  <c r="L1195" i="3" l="1"/>
  <c r="E907" i="3"/>
  <c r="F907" i="3" s="1"/>
  <c r="G907" i="3" s="1"/>
  <c r="C908" i="3" s="1"/>
  <c r="E908" i="3" s="1"/>
  <c r="F908" i="3" s="1"/>
  <c r="G908" i="3" s="1"/>
  <c r="C909" i="3" s="1"/>
  <c r="E909" i="3" s="1"/>
  <c r="F909" i="3" s="1"/>
  <c r="G909" i="3" s="1"/>
  <c r="C910" i="3" s="1"/>
  <c r="E910" i="3" s="1"/>
  <c r="F910" i="3" s="1"/>
  <c r="G910" i="3" s="1"/>
  <c r="C911" i="3" s="1"/>
  <c r="E911" i="3" s="1"/>
  <c r="F911" i="3" s="1"/>
  <c r="G911" i="3" s="1"/>
  <c r="C912" i="3" s="1"/>
  <c r="E912" i="3" s="1"/>
  <c r="F912" i="3" s="1"/>
  <c r="G912" i="3" s="1"/>
  <c r="C913" i="3" s="1"/>
  <c r="I1196" i="3"/>
  <c r="K1196" i="3" s="1"/>
  <c r="L1196" i="3"/>
  <c r="H1196" i="3"/>
  <c r="D1196" i="3"/>
  <c r="J1196" i="3"/>
  <c r="B1197" i="3"/>
  <c r="N1196" i="3"/>
  <c r="E913" i="3" l="1"/>
  <c r="F913" i="3" s="1"/>
  <c r="G913" i="3" s="1"/>
  <c r="C914" i="3" s="1"/>
  <c r="E914" i="3" s="1"/>
  <c r="F914" i="3" s="1"/>
  <c r="G914" i="3" s="1"/>
  <c r="C915" i="3" s="1"/>
  <c r="E915" i="3" s="1"/>
  <c r="F915" i="3" s="1"/>
  <c r="G915" i="3" s="1"/>
  <c r="C916" i="3" s="1"/>
  <c r="E916" i="3" s="1"/>
  <c r="F916" i="3" s="1"/>
  <c r="G916" i="3" s="1"/>
  <c r="C917" i="3" s="1"/>
  <c r="E917" i="3" s="1"/>
  <c r="F917" i="3" s="1"/>
  <c r="G917" i="3" s="1"/>
  <c r="C918" i="3" s="1"/>
  <c r="M1196" i="3"/>
  <c r="H1197" i="3"/>
  <c r="D1197" i="3"/>
  <c r="B1198" i="3"/>
  <c r="K1197" i="3"/>
  <c r="I1197" i="3"/>
  <c r="M1197" i="3" s="1"/>
  <c r="J1197" i="3"/>
  <c r="N1197" i="3" s="1"/>
  <c r="E918" i="3" l="1"/>
  <c r="F918" i="3" s="1"/>
  <c r="G918" i="3" s="1"/>
  <c r="C919" i="3" s="1"/>
  <c r="E919" i="3" s="1"/>
  <c r="F919" i="3" s="1"/>
  <c r="G919" i="3" s="1"/>
  <c r="C920" i="3" s="1"/>
  <c r="E920" i="3" s="1"/>
  <c r="F920" i="3" s="1"/>
  <c r="G920" i="3" s="1"/>
  <c r="C921" i="3" s="1"/>
  <c r="L1197" i="3"/>
  <c r="B1199" i="3"/>
  <c r="K1198" i="3"/>
  <c r="J1198" i="3"/>
  <c r="L1198" i="3" s="1"/>
  <c r="I1198" i="3"/>
  <c r="H1198" i="3"/>
  <c r="D1198" i="3"/>
  <c r="M1198" i="3"/>
  <c r="E921" i="3" l="1"/>
  <c r="F921" i="3" s="1"/>
  <c r="G921" i="3" s="1"/>
  <c r="C922" i="3" s="1"/>
  <c r="E922" i="3" s="1"/>
  <c r="F922" i="3" s="1"/>
  <c r="G922" i="3" s="1"/>
  <c r="C923" i="3" s="1"/>
  <c r="N1198" i="3"/>
  <c r="J1199" i="3"/>
  <c r="L1199" i="3" s="1"/>
  <c r="I1199" i="3"/>
  <c r="M1199" i="3" s="1"/>
  <c r="D1199" i="3"/>
  <c r="B1200" i="3"/>
  <c r="H1199" i="3"/>
  <c r="E923" i="3" l="1"/>
  <c r="F923" i="3" s="1"/>
  <c r="G923" i="3" s="1"/>
  <c r="C924" i="3" s="1"/>
  <c r="E924" i="3" s="1"/>
  <c r="F924" i="3" s="1"/>
  <c r="G924" i="3" s="1"/>
  <c r="C925" i="3" s="1"/>
  <c r="K1199" i="3"/>
  <c r="N1199" i="3"/>
  <c r="I1200" i="3"/>
  <c r="M1200" i="3" s="1"/>
  <c r="L1200" i="3"/>
  <c r="H1200" i="3"/>
  <c r="D1200" i="3"/>
  <c r="B1201" i="3"/>
  <c r="J1200" i="3"/>
  <c r="N1200" i="3" s="1"/>
  <c r="E925" i="3" l="1"/>
  <c r="F925" i="3" s="1"/>
  <c r="G925" i="3" s="1"/>
  <c r="C926" i="3" s="1"/>
  <c r="E926" i="3" s="1"/>
  <c r="F926" i="3" s="1"/>
  <c r="G926" i="3" s="1"/>
  <c r="C927" i="3" s="1"/>
  <c r="E927" i="3" s="1"/>
  <c r="F927" i="3" s="1"/>
  <c r="G927" i="3" s="1"/>
  <c r="C928" i="3" s="1"/>
  <c r="E928" i="3" s="1"/>
  <c r="F928" i="3" s="1"/>
  <c r="G928" i="3" s="1"/>
  <c r="C929" i="3" s="1"/>
  <c r="K1200" i="3"/>
  <c r="L1201" i="3"/>
  <c r="H1201" i="3"/>
  <c r="D1201" i="3"/>
  <c r="B1202" i="3"/>
  <c r="J1201" i="3"/>
  <c r="I1201" i="3"/>
  <c r="K1201" i="3" s="1"/>
  <c r="N1201" i="3"/>
  <c r="M1201" i="3"/>
  <c r="E929" i="3" l="1"/>
  <c r="F929" i="3" s="1"/>
  <c r="G929" i="3" s="1"/>
  <c r="C930" i="3" s="1"/>
  <c r="B1203" i="3"/>
  <c r="J1202" i="3"/>
  <c r="L1202" i="3" s="1"/>
  <c r="M1202" i="3"/>
  <c r="D1202" i="3"/>
  <c r="H1202" i="3"/>
  <c r="I1202" i="3"/>
  <c r="K1202" i="3" s="1"/>
  <c r="E930" i="3" l="1"/>
  <c r="F930" i="3" s="1"/>
  <c r="G930" i="3" s="1"/>
  <c r="C931" i="3" s="1"/>
  <c r="E931" i="3" s="1"/>
  <c r="F931" i="3" s="1"/>
  <c r="G931" i="3" s="1"/>
  <c r="C932" i="3" s="1"/>
  <c r="N1202" i="3"/>
  <c r="J1203" i="3"/>
  <c r="L1203" i="3" s="1"/>
  <c r="I1203" i="3"/>
  <c r="K1203" i="3" s="1"/>
  <c r="H1203" i="3"/>
  <c r="B1204" i="3"/>
  <c r="D1203" i="3"/>
  <c r="M1203" i="3" l="1"/>
  <c r="N1203" i="3"/>
  <c r="E932" i="3"/>
  <c r="F932" i="3" s="1"/>
  <c r="G932" i="3" s="1"/>
  <c r="C933" i="3" s="1"/>
  <c r="E933" i="3" s="1"/>
  <c r="F933" i="3" s="1"/>
  <c r="G933" i="3" s="1"/>
  <c r="C934" i="3" s="1"/>
  <c r="E934" i="3" s="1"/>
  <c r="F934" i="3" s="1"/>
  <c r="G934" i="3" s="1"/>
  <c r="C935" i="3" s="1"/>
  <c r="E935" i="3" s="1"/>
  <c r="F935" i="3" s="1"/>
  <c r="G935" i="3" s="1"/>
  <c r="C936" i="3" s="1"/>
  <c r="E936" i="3" s="1"/>
  <c r="F936" i="3" s="1"/>
  <c r="G936" i="3" s="1"/>
  <c r="C937" i="3" s="1"/>
  <c r="I1204" i="3"/>
  <c r="K1204" i="3" s="1"/>
  <c r="H1204" i="3"/>
  <c r="D1204" i="3"/>
  <c r="J1204" i="3"/>
  <c r="L1204" i="3" s="1"/>
  <c r="N1204" i="3"/>
  <c r="B1205" i="3"/>
  <c r="E937" i="3" l="1"/>
  <c r="F937" i="3" s="1"/>
  <c r="G937" i="3" s="1"/>
  <c r="C938" i="3" s="1"/>
  <c r="M1204" i="3"/>
  <c r="H1205" i="3"/>
  <c r="D1205" i="3"/>
  <c r="B1206" i="3"/>
  <c r="K1205" i="3"/>
  <c r="N1205" i="3"/>
  <c r="J1205" i="3"/>
  <c r="L1205" i="3" s="1"/>
  <c r="I1205" i="3"/>
  <c r="M1205" i="3" s="1"/>
  <c r="E938" i="3" l="1"/>
  <c r="F938" i="3" s="1"/>
  <c r="G938" i="3" s="1"/>
  <c r="C939" i="3" s="1"/>
  <c r="E939" i="3" s="1"/>
  <c r="F939" i="3" s="1"/>
  <c r="G939" i="3" s="1"/>
  <c r="C940" i="3" s="1"/>
  <c r="E940" i="3" s="1"/>
  <c r="F940" i="3" s="1"/>
  <c r="G940" i="3" s="1"/>
  <c r="C941" i="3" s="1"/>
  <c r="E941" i="3" s="1"/>
  <c r="F941" i="3" s="1"/>
  <c r="G941" i="3" s="1"/>
  <c r="C942" i="3" s="1"/>
  <c r="E942" i="3" s="1"/>
  <c r="F942" i="3" s="1"/>
  <c r="G942" i="3" s="1"/>
  <c r="C943" i="3" s="1"/>
  <c r="E943" i="3" s="1"/>
  <c r="F943" i="3" s="1"/>
  <c r="G943" i="3" s="1"/>
  <c r="C944" i="3" s="1"/>
  <c r="E944" i="3" s="1"/>
  <c r="F944" i="3" s="1"/>
  <c r="G944" i="3" s="1"/>
  <c r="C945" i="3" s="1"/>
  <c r="E945" i="3" s="1"/>
  <c r="F945" i="3" s="1"/>
  <c r="G945" i="3" s="1"/>
  <c r="C946" i="3" s="1"/>
  <c r="E946" i="3" s="1"/>
  <c r="F946" i="3" s="1"/>
  <c r="G946" i="3" s="1"/>
  <c r="C947" i="3" s="1"/>
  <c r="E947" i="3" s="1"/>
  <c r="F947" i="3" s="1"/>
  <c r="G947" i="3" s="1"/>
  <c r="C948" i="3" s="1"/>
  <c r="E948" i="3" s="1"/>
  <c r="F948" i="3" s="1"/>
  <c r="G948" i="3" s="1"/>
  <c r="C949" i="3" s="1"/>
  <c r="H1206" i="3"/>
  <c r="B1207" i="3"/>
  <c r="K1206" i="3"/>
  <c r="J1206" i="3"/>
  <c r="N1206" i="3" s="1"/>
  <c r="D1206" i="3"/>
  <c r="I1206" i="3"/>
  <c r="M1206" i="3"/>
  <c r="E949" i="3" l="1"/>
  <c r="F949" i="3" s="1"/>
  <c r="G949" i="3" s="1"/>
  <c r="C950" i="3" s="1"/>
  <c r="E950" i="3" s="1"/>
  <c r="F950" i="3" s="1"/>
  <c r="G950" i="3" s="1"/>
  <c r="C951" i="3" s="1"/>
  <c r="E951" i="3" s="1"/>
  <c r="F951" i="3" s="1"/>
  <c r="G951" i="3" s="1"/>
  <c r="C952" i="3" s="1"/>
  <c r="E952" i="3" s="1"/>
  <c r="F952" i="3" s="1"/>
  <c r="G952" i="3" s="1"/>
  <c r="C953" i="3" s="1"/>
  <c r="L1206" i="3"/>
  <c r="B1208" i="3"/>
  <c r="J1207" i="3"/>
  <c r="L1207" i="3" s="1"/>
  <c r="D1207" i="3"/>
  <c r="I1207" i="3"/>
  <c r="M1207" i="3" s="1"/>
  <c r="H1207" i="3"/>
  <c r="E953" i="3" l="1"/>
  <c r="F953" i="3" s="1"/>
  <c r="G953" i="3" s="1"/>
  <c r="C954" i="3" s="1"/>
  <c r="K1207" i="3"/>
  <c r="N1207" i="3"/>
  <c r="J1208" i="3"/>
  <c r="N1208" i="3" s="1"/>
  <c r="I1208" i="3"/>
  <c r="K1208" i="3" s="1"/>
  <c r="H1208" i="3"/>
  <c r="B1209" i="3"/>
  <c r="D1208" i="3"/>
  <c r="M1208" i="3" l="1"/>
  <c r="L1208" i="3"/>
  <c r="E954" i="3"/>
  <c r="F954" i="3" s="1"/>
  <c r="G954" i="3" s="1"/>
  <c r="C955" i="3" s="1"/>
  <c r="E955" i="3" s="1"/>
  <c r="F955" i="3" s="1"/>
  <c r="G955" i="3" s="1"/>
  <c r="C956" i="3" s="1"/>
  <c r="E956" i="3" s="1"/>
  <c r="F956" i="3" s="1"/>
  <c r="G956" i="3" s="1"/>
  <c r="C957" i="3" s="1"/>
  <c r="I1209" i="3"/>
  <c r="K1209" i="3" s="1"/>
  <c r="H1209" i="3"/>
  <c r="D1209" i="3"/>
  <c r="J1209" i="3"/>
  <c r="L1209" i="3" s="1"/>
  <c r="B1210" i="3"/>
  <c r="N1209" i="3"/>
  <c r="M1209" i="3" l="1"/>
  <c r="E957" i="3"/>
  <c r="F957" i="3" s="1"/>
  <c r="G957" i="3" s="1"/>
  <c r="C958" i="3" s="1"/>
  <c r="E958" i="3" s="1"/>
  <c r="F958" i="3" s="1"/>
  <c r="G958" i="3" s="1"/>
  <c r="C959" i="3" s="1"/>
  <c r="E959" i="3" s="1"/>
  <c r="F959" i="3" s="1"/>
  <c r="G959" i="3" s="1"/>
  <c r="C960" i="3" s="1"/>
  <c r="E960" i="3" s="1"/>
  <c r="F960" i="3" s="1"/>
  <c r="G960" i="3" s="1"/>
  <c r="C961" i="3" s="1"/>
  <c r="H1210" i="3"/>
  <c r="D1210" i="3"/>
  <c r="B1211" i="3"/>
  <c r="K1210" i="3"/>
  <c r="J1210" i="3"/>
  <c r="N1210" i="3" s="1"/>
  <c r="I1210" i="3"/>
  <c r="M1210" i="3" s="1"/>
  <c r="E961" i="3" l="1"/>
  <c r="F961" i="3" s="1"/>
  <c r="G961" i="3" s="1"/>
  <c r="C962" i="3" s="1"/>
  <c r="E962" i="3" s="1"/>
  <c r="F962" i="3" s="1"/>
  <c r="G962" i="3" s="1"/>
  <c r="C963" i="3" s="1"/>
  <c r="L1210" i="3"/>
  <c r="B1212" i="3"/>
  <c r="J1211" i="3"/>
  <c r="N1211" i="3" s="1"/>
  <c r="I1211" i="3"/>
  <c r="M1211" i="3" s="1"/>
  <c r="H1211" i="3"/>
  <c r="D1211" i="3"/>
  <c r="E963" i="3" l="1"/>
  <c r="F963" i="3" s="1"/>
  <c r="G963" i="3" s="1"/>
  <c r="C964" i="3" s="1"/>
  <c r="E964" i="3" s="1"/>
  <c r="F964" i="3" s="1"/>
  <c r="G964" i="3" s="1"/>
  <c r="C965" i="3" s="1"/>
  <c r="L1211" i="3"/>
  <c r="K1211" i="3"/>
  <c r="J1212" i="3"/>
  <c r="L1212" i="3" s="1"/>
  <c r="M1212" i="3"/>
  <c r="I1212" i="3"/>
  <c r="D1212" i="3"/>
  <c r="K1212" i="3"/>
  <c r="B1213" i="3"/>
  <c r="H1212" i="3"/>
  <c r="E965" i="3" l="1"/>
  <c r="F965" i="3" s="1"/>
  <c r="G965" i="3" s="1"/>
  <c r="C966" i="3" s="1"/>
  <c r="E966" i="3" s="1"/>
  <c r="F966" i="3" s="1"/>
  <c r="G966" i="3" s="1"/>
  <c r="C967" i="3" s="1"/>
  <c r="N1212" i="3"/>
  <c r="I1213" i="3"/>
  <c r="K1213" i="3" s="1"/>
  <c r="L1213" i="3"/>
  <c r="H1213" i="3"/>
  <c r="D1213" i="3"/>
  <c r="B1214" i="3"/>
  <c r="J1213" i="3"/>
  <c r="N1213" i="3" s="1"/>
  <c r="M1213" i="3" l="1"/>
  <c r="E967" i="3"/>
  <c r="F967" i="3" s="1"/>
  <c r="G967" i="3" s="1"/>
  <c r="C968" i="3" s="1"/>
  <c r="L1214" i="3"/>
  <c r="H1214" i="3"/>
  <c r="D1214" i="3"/>
  <c r="B1215" i="3"/>
  <c r="K1214" i="3"/>
  <c r="J1214" i="3"/>
  <c r="I1214" i="3"/>
  <c r="N1214" i="3"/>
  <c r="M1214" i="3"/>
  <c r="E968" i="3" l="1"/>
  <c r="F968" i="3" s="1"/>
  <c r="G968" i="3" s="1"/>
  <c r="C969" i="3" s="1"/>
  <c r="B1216" i="3"/>
  <c r="J1215" i="3"/>
  <c r="L1215" i="3" s="1"/>
  <c r="M1215" i="3"/>
  <c r="D1215" i="3"/>
  <c r="I1215" i="3"/>
  <c r="K1215" i="3" s="1"/>
  <c r="H1215" i="3"/>
  <c r="N1215" i="3" l="1"/>
  <c r="E969" i="3"/>
  <c r="F969" i="3" s="1"/>
  <c r="G969" i="3" s="1"/>
  <c r="C970" i="3" s="1"/>
  <c r="E970" i="3" s="1"/>
  <c r="F970" i="3" s="1"/>
  <c r="G970" i="3" s="1"/>
  <c r="C971" i="3" s="1"/>
  <c r="E971" i="3" s="1"/>
  <c r="F971" i="3" s="1"/>
  <c r="G971" i="3" s="1"/>
  <c r="C972" i="3" s="1"/>
  <c r="E972" i="3" s="1"/>
  <c r="F972" i="3" s="1"/>
  <c r="G972" i="3" s="1"/>
  <c r="C973" i="3" s="1"/>
  <c r="E973" i="3" s="1"/>
  <c r="F973" i="3" s="1"/>
  <c r="G973" i="3" s="1"/>
  <c r="C974" i="3" s="1"/>
  <c r="E974" i="3" s="1"/>
  <c r="F974" i="3" s="1"/>
  <c r="G974" i="3" s="1"/>
  <c r="C975" i="3" s="1"/>
  <c r="E975" i="3" s="1"/>
  <c r="F975" i="3" s="1"/>
  <c r="G975" i="3" s="1"/>
  <c r="C976" i="3" s="1"/>
  <c r="E976" i="3" s="1"/>
  <c r="F976" i="3" s="1"/>
  <c r="G976" i="3" s="1"/>
  <c r="C977" i="3" s="1"/>
  <c r="E977" i="3" s="1"/>
  <c r="F977" i="3" s="1"/>
  <c r="G977" i="3" s="1"/>
  <c r="C978" i="3" s="1"/>
  <c r="E978" i="3" s="1"/>
  <c r="F978" i="3" s="1"/>
  <c r="G978" i="3" s="1"/>
  <c r="C979" i="3" s="1"/>
  <c r="E979" i="3" s="1"/>
  <c r="F979" i="3" s="1"/>
  <c r="G979" i="3" s="1"/>
  <c r="C980" i="3" s="1"/>
  <c r="E980" i="3" s="1"/>
  <c r="F980" i="3" s="1"/>
  <c r="G980" i="3" s="1"/>
  <c r="C981" i="3" s="1"/>
  <c r="J1216" i="3"/>
  <c r="N1216" i="3" s="1"/>
  <c r="M1216" i="3"/>
  <c r="I1216" i="3"/>
  <c r="H1216" i="3"/>
  <c r="B1217" i="3"/>
  <c r="K1216" i="3"/>
  <c r="D1216" i="3"/>
  <c r="E981" i="3" l="1"/>
  <c r="F981" i="3" s="1"/>
  <c r="G981" i="3" s="1"/>
  <c r="C982" i="3" s="1"/>
  <c r="L1216" i="3"/>
  <c r="I1217" i="3"/>
  <c r="K1217" i="3" s="1"/>
  <c r="L1217" i="3"/>
  <c r="H1217" i="3"/>
  <c r="D1217" i="3"/>
  <c r="J1217" i="3"/>
  <c r="B1218" i="3"/>
  <c r="N1217" i="3"/>
  <c r="E982" i="3" l="1"/>
  <c r="F982" i="3" s="1"/>
  <c r="G982" i="3" s="1"/>
  <c r="C983" i="3" s="1"/>
  <c r="E983" i="3" s="1"/>
  <c r="F983" i="3" s="1"/>
  <c r="G983" i="3" s="1"/>
  <c r="C984" i="3" s="1"/>
  <c r="E984" i="3" s="1"/>
  <c r="F984" i="3" s="1"/>
  <c r="G984" i="3" s="1"/>
  <c r="C985" i="3" s="1"/>
  <c r="M1217" i="3"/>
  <c r="H1218" i="3"/>
  <c r="D1218" i="3"/>
  <c r="B1219" i="3"/>
  <c r="J1218" i="3"/>
  <c r="L1218" i="3" s="1"/>
  <c r="I1218" i="3"/>
  <c r="K1218" i="3" s="1"/>
  <c r="E985" i="3" l="1"/>
  <c r="F985" i="3" s="1"/>
  <c r="G985" i="3" s="1"/>
  <c r="C986" i="3" s="1"/>
  <c r="E986" i="3" s="1"/>
  <c r="F986" i="3" s="1"/>
  <c r="G986" i="3" s="1"/>
  <c r="C987" i="3" s="1"/>
  <c r="E987" i="3" s="1"/>
  <c r="F987" i="3" s="1"/>
  <c r="G987" i="3" s="1"/>
  <c r="C988" i="3" s="1"/>
  <c r="M1218" i="3"/>
  <c r="N1218" i="3"/>
  <c r="B1220" i="3"/>
  <c r="K1219" i="3"/>
  <c r="N1219" i="3"/>
  <c r="J1219" i="3"/>
  <c r="I1219" i="3"/>
  <c r="H1219" i="3"/>
  <c r="D1219" i="3"/>
  <c r="M1219" i="3"/>
  <c r="L1219" i="3"/>
  <c r="E988" i="3" l="1"/>
  <c r="F988" i="3" s="1"/>
  <c r="G988" i="3" s="1"/>
  <c r="C989" i="3" s="1"/>
  <c r="E989" i="3" s="1"/>
  <c r="F989" i="3" s="1"/>
  <c r="G989" i="3" s="1"/>
  <c r="C990" i="3" s="1"/>
  <c r="E990" i="3" s="1"/>
  <c r="F990" i="3" s="1"/>
  <c r="G990" i="3" s="1"/>
  <c r="C991" i="3" s="1"/>
  <c r="E991" i="3" s="1"/>
  <c r="F991" i="3" s="1"/>
  <c r="G991" i="3" s="1"/>
  <c r="C992" i="3" s="1"/>
  <c r="E992" i="3" s="1"/>
  <c r="F992" i="3" s="1"/>
  <c r="G992" i="3" s="1"/>
  <c r="C993" i="3" s="1"/>
  <c r="J1220" i="3"/>
  <c r="N1220" i="3" s="1"/>
  <c r="I1220" i="3"/>
  <c r="M1220" i="3" s="1"/>
  <c r="D1220" i="3"/>
  <c r="H1220" i="3"/>
  <c r="B1221" i="3"/>
  <c r="E993" i="3" l="1"/>
  <c r="F993" i="3" s="1"/>
  <c r="G993" i="3" s="1"/>
  <c r="C994" i="3" s="1"/>
  <c r="E994" i="3" s="1"/>
  <c r="F994" i="3" s="1"/>
  <c r="G994" i="3" s="1"/>
  <c r="C995" i="3" s="1"/>
  <c r="E995" i="3" s="1"/>
  <c r="F995" i="3" s="1"/>
  <c r="G995" i="3" s="1"/>
  <c r="C996" i="3" s="1"/>
  <c r="E996" i="3" s="1"/>
  <c r="F996" i="3" s="1"/>
  <c r="G996" i="3" s="1"/>
  <c r="C997" i="3" s="1"/>
  <c r="E997" i="3" s="1"/>
  <c r="F997" i="3" s="1"/>
  <c r="G997" i="3" s="1"/>
  <c r="C998" i="3" s="1"/>
  <c r="E998" i="3" s="1"/>
  <c r="F998" i="3" s="1"/>
  <c r="G998" i="3" s="1"/>
  <c r="C999" i="3" s="1"/>
  <c r="E999" i="3" s="1"/>
  <c r="F999" i="3" s="1"/>
  <c r="G999" i="3" s="1"/>
  <c r="C1000" i="3" s="1"/>
  <c r="E1000" i="3" s="1"/>
  <c r="F1000" i="3" s="1"/>
  <c r="G1000" i="3" s="1"/>
  <c r="C1001" i="3" s="1"/>
  <c r="K1220" i="3"/>
  <c r="L1220" i="3"/>
  <c r="I1221" i="3"/>
  <c r="K1221" i="3" s="1"/>
  <c r="H1221" i="3"/>
  <c r="D1221" i="3"/>
  <c r="B1222" i="3"/>
  <c r="J1221" i="3"/>
  <c r="L1221" i="3" s="1"/>
  <c r="M1221" i="3" l="1"/>
  <c r="N1221" i="3"/>
  <c r="E1001" i="3"/>
  <c r="F1001" i="3" s="1"/>
  <c r="G1001" i="3" s="1"/>
  <c r="C1002" i="3" s="1"/>
  <c r="E1002" i="3" s="1"/>
  <c r="F1002" i="3" s="1"/>
  <c r="G1002" i="3" s="1"/>
  <c r="C1003" i="3" s="1"/>
  <c r="E1003" i="3" s="1"/>
  <c r="F1003" i="3" s="1"/>
  <c r="G1003" i="3" s="1"/>
  <c r="C1004" i="3" s="1"/>
  <c r="E1004" i="3" s="1"/>
  <c r="F1004" i="3" s="1"/>
  <c r="G1004" i="3" s="1"/>
  <c r="C1005" i="3" s="1"/>
  <c r="L1222" i="3"/>
  <c r="H1222" i="3"/>
  <c r="D1222" i="3"/>
  <c r="B1223" i="3"/>
  <c r="J1222" i="3"/>
  <c r="I1222" i="3"/>
  <c r="K1222" i="3" s="1"/>
  <c r="N1222" i="3"/>
  <c r="E1005" i="3" l="1"/>
  <c r="F1005" i="3" s="1"/>
  <c r="G1005" i="3" s="1"/>
  <c r="C1006" i="3" s="1"/>
  <c r="E1006" i="3" s="1"/>
  <c r="F1006" i="3" s="1"/>
  <c r="G1006" i="3" s="1"/>
  <c r="C1007" i="3" s="1"/>
  <c r="E1007" i="3" s="1"/>
  <c r="F1007" i="3" s="1"/>
  <c r="G1007" i="3" s="1"/>
  <c r="C1008" i="3" s="1"/>
  <c r="E1008" i="3" s="1"/>
  <c r="F1008" i="3" s="1"/>
  <c r="G1008" i="3" s="1"/>
  <c r="C1009" i="3" s="1"/>
  <c r="M1222" i="3"/>
  <c r="B1224" i="3"/>
  <c r="J1223" i="3"/>
  <c r="L1223" i="3" s="1"/>
  <c r="D1223" i="3"/>
  <c r="I1223" i="3"/>
  <c r="M1223" i="3" s="1"/>
  <c r="H1223" i="3"/>
  <c r="E1009" i="3" l="1"/>
  <c r="F1009" i="3" s="1"/>
  <c r="G1009" i="3" s="1"/>
  <c r="C1010" i="3" s="1"/>
  <c r="E1010" i="3" s="1"/>
  <c r="F1010" i="3" s="1"/>
  <c r="G1010" i="3" s="1"/>
  <c r="C1011" i="3" s="1"/>
  <c r="N1223" i="3"/>
  <c r="K1223" i="3"/>
  <c r="J1224" i="3"/>
  <c r="L1224" i="3" s="1"/>
  <c r="I1224" i="3"/>
  <c r="M1224" i="3" s="1"/>
  <c r="H1224" i="3"/>
  <c r="B1225" i="3"/>
  <c r="D1224" i="3"/>
  <c r="K1224" i="3" l="1"/>
  <c r="N1224" i="3"/>
  <c r="E1011" i="3"/>
  <c r="F1011" i="3" s="1"/>
  <c r="G1011" i="3" s="1"/>
  <c r="C1012" i="3" s="1"/>
  <c r="E1012" i="3" s="1"/>
  <c r="F1012" i="3" s="1"/>
  <c r="G1012" i="3" s="1"/>
  <c r="C1013" i="3" s="1"/>
  <c r="E1013" i="3" s="1"/>
  <c r="F1013" i="3" s="1"/>
  <c r="G1013" i="3" s="1"/>
  <c r="C1014" i="3" s="1"/>
  <c r="I1225" i="3"/>
  <c r="M1225" i="3" s="1"/>
  <c r="H1225" i="3"/>
  <c r="D1225" i="3"/>
  <c r="J1225" i="3"/>
  <c r="L1225" i="3" s="1"/>
  <c r="B1226" i="3"/>
  <c r="N1225" i="3"/>
  <c r="E1014" i="3" l="1"/>
  <c r="F1014" i="3" s="1"/>
  <c r="G1014" i="3" s="1"/>
  <c r="C1015" i="3" s="1"/>
  <c r="E1015" i="3" s="1"/>
  <c r="F1015" i="3" s="1"/>
  <c r="G1015" i="3" s="1"/>
  <c r="C1016" i="3" s="1"/>
  <c r="E1016" i="3" s="1"/>
  <c r="F1016" i="3" s="1"/>
  <c r="G1016" i="3" s="1"/>
  <c r="C1017" i="3" s="1"/>
  <c r="K1225" i="3"/>
  <c r="H1226" i="3"/>
  <c r="D1226" i="3"/>
  <c r="B1227" i="3"/>
  <c r="J1226" i="3"/>
  <c r="N1226" i="3" s="1"/>
  <c r="I1226" i="3"/>
  <c r="K1226" i="3" s="1"/>
  <c r="L1226" i="3" l="1"/>
  <c r="E1017" i="3"/>
  <c r="F1017" i="3" s="1"/>
  <c r="G1017" i="3" s="1"/>
  <c r="C1018" i="3" s="1"/>
  <c r="M1226" i="3"/>
  <c r="B1228" i="3"/>
  <c r="K1227" i="3"/>
  <c r="J1227" i="3"/>
  <c r="L1227" i="3" s="1"/>
  <c r="I1227" i="3"/>
  <c r="H1227" i="3"/>
  <c r="M1227" i="3"/>
  <c r="D1227" i="3"/>
  <c r="E1018" i="3" l="1"/>
  <c r="F1018" i="3" s="1"/>
  <c r="G1018" i="3" s="1"/>
  <c r="C1019" i="3" s="1"/>
  <c r="E1019" i="3" s="1"/>
  <c r="F1019" i="3" s="1"/>
  <c r="G1019" i="3" s="1"/>
  <c r="C1020" i="3" s="1"/>
  <c r="E1020" i="3" s="1"/>
  <c r="F1020" i="3" s="1"/>
  <c r="G1020" i="3" s="1"/>
  <c r="C1021" i="3" s="1"/>
  <c r="N1227" i="3"/>
  <c r="J1228" i="3"/>
  <c r="L1228" i="3" s="1"/>
  <c r="M1228" i="3"/>
  <c r="I1228" i="3"/>
  <c r="D1228" i="3"/>
  <c r="K1228" i="3"/>
  <c r="B1229" i="3"/>
  <c r="H1228" i="3"/>
  <c r="E1021" i="3" l="1"/>
  <c r="F1021" i="3" s="1"/>
  <c r="G1021" i="3" s="1"/>
  <c r="C1022" i="3" s="1"/>
  <c r="E1022" i="3" s="1"/>
  <c r="F1022" i="3" s="1"/>
  <c r="G1022" i="3" s="1"/>
  <c r="C1023" i="3" s="1"/>
  <c r="E1023" i="3" s="1"/>
  <c r="F1023" i="3" s="1"/>
  <c r="G1023" i="3" s="1"/>
  <c r="C1024" i="3" s="1"/>
  <c r="E1024" i="3" s="1"/>
  <c r="F1024" i="3" s="1"/>
  <c r="G1024" i="3" s="1"/>
  <c r="C1025" i="3" s="1"/>
  <c r="E1025" i="3" s="1"/>
  <c r="F1025" i="3" s="1"/>
  <c r="G1025" i="3" s="1"/>
  <c r="C1026" i="3" s="1"/>
  <c r="N1228" i="3"/>
  <c r="I1229" i="3"/>
  <c r="K1229" i="3" s="1"/>
  <c r="L1229" i="3"/>
  <c r="H1229" i="3"/>
  <c r="D1229" i="3"/>
  <c r="B1230" i="3"/>
  <c r="J1229" i="3"/>
  <c r="N1229" i="3" s="1"/>
  <c r="E1026" i="3" l="1"/>
  <c r="F1026" i="3" s="1"/>
  <c r="G1026" i="3" s="1"/>
  <c r="C1027" i="3" s="1"/>
  <c r="E1027" i="3" s="1"/>
  <c r="F1027" i="3" s="1"/>
  <c r="G1027" i="3" s="1"/>
  <c r="C1028" i="3" s="1"/>
  <c r="E1028" i="3" s="1"/>
  <c r="F1028" i="3" s="1"/>
  <c r="G1028" i="3" s="1"/>
  <c r="C1029" i="3" s="1"/>
  <c r="E1029" i="3" s="1"/>
  <c r="F1029" i="3" s="1"/>
  <c r="G1029" i="3" s="1"/>
  <c r="C1030" i="3" s="1"/>
  <c r="E1030" i="3" s="1"/>
  <c r="F1030" i="3" s="1"/>
  <c r="G1030" i="3" s="1"/>
  <c r="C1031" i="3" s="1"/>
  <c r="E1031" i="3" s="1"/>
  <c r="F1031" i="3" s="1"/>
  <c r="G1031" i="3" s="1"/>
  <c r="C1032" i="3" s="1"/>
  <c r="E1032" i="3" s="1"/>
  <c r="F1032" i="3" s="1"/>
  <c r="G1032" i="3" s="1"/>
  <c r="C1033" i="3" s="1"/>
  <c r="M1229" i="3"/>
  <c r="L1230" i="3"/>
  <c r="H1230" i="3"/>
  <c r="D1230" i="3"/>
  <c r="B1231" i="3"/>
  <c r="J1230" i="3"/>
  <c r="I1230" i="3"/>
  <c r="K1230" i="3" s="1"/>
  <c r="N1230" i="3"/>
  <c r="M1230" i="3"/>
  <c r="E1033" i="3" l="1"/>
  <c r="F1033" i="3" s="1"/>
  <c r="G1033" i="3" s="1"/>
  <c r="C1034" i="3" s="1"/>
  <c r="E1034" i="3" s="1"/>
  <c r="F1034" i="3" s="1"/>
  <c r="G1034" i="3" s="1"/>
  <c r="C1035" i="3" s="1"/>
  <c r="B1232" i="3"/>
  <c r="K1231" i="3"/>
  <c r="J1231" i="3"/>
  <c r="L1231" i="3" s="1"/>
  <c r="M1231" i="3"/>
  <c r="D1231" i="3"/>
  <c r="I1231" i="3"/>
  <c r="H1231" i="3"/>
  <c r="E1035" i="3" l="1"/>
  <c r="F1035" i="3" s="1"/>
  <c r="G1035" i="3" s="1"/>
  <c r="C1036" i="3" s="1"/>
  <c r="E1036" i="3" s="1"/>
  <c r="F1036" i="3" s="1"/>
  <c r="G1036" i="3" s="1"/>
  <c r="C1037" i="3" s="1"/>
  <c r="N1231" i="3"/>
  <c r="J1232" i="3"/>
  <c r="L1232" i="3" s="1"/>
  <c r="I1232" i="3"/>
  <c r="K1232" i="3" s="1"/>
  <c r="H1232" i="3"/>
  <c r="B1233" i="3"/>
  <c r="D1232" i="3"/>
  <c r="E1037" i="3" l="1"/>
  <c r="F1037" i="3" s="1"/>
  <c r="G1037" i="3" s="1"/>
  <c r="C1038" i="3" s="1"/>
  <c r="N1232" i="3"/>
  <c r="M1232" i="3"/>
  <c r="I1233" i="3"/>
  <c r="M1233" i="3" s="1"/>
  <c r="H1233" i="3"/>
  <c r="D1233" i="3"/>
  <c r="J1233" i="3"/>
  <c r="L1233" i="3" s="1"/>
  <c r="B1234" i="3"/>
  <c r="N1233" i="3"/>
  <c r="E1038" i="3" l="1"/>
  <c r="F1038" i="3" s="1"/>
  <c r="G1038" i="3" s="1"/>
  <c r="C1039" i="3" s="1"/>
  <c r="E1039" i="3" s="1"/>
  <c r="F1039" i="3" s="1"/>
  <c r="G1039" i="3" s="1"/>
  <c r="C1040" i="3" s="1"/>
  <c r="E1040" i="3" s="1"/>
  <c r="F1040" i="3" s="1"/>
  <c r="G1040" i="3" s="1"/>
  <c r="C1041" i="3" s="1"/>
  <c r="K1233" i="3"/>
  <c r="H1234" i="3"/>
  <c r="D1234" i="3"/>
  <c r="B1235" i="3"/>
  <c r="K1234" i="3"/>
  <c r="J1234" i="3"/>
  <c r="N1234" i="3" s="1"/>
  <c r="I1234" i="3"/>
  <c r="M1234" i="3" s="1"/>
  <c r="E1041" i="3" l="1"/>
  <c r="F1041" i="3" s="1"/>
  <c r="G1041" i="3" s="1"/>
  <c r="C1042" i="3" s="1"/>
  <c r="L1234" i="3"/>
  <c r="B1236" i="3"/>
  <c r="J1235" i="3"/>
  <c r="L1235" i="3" s="1"/>
  <c r="I1235" i="3"/>
  <c r="M1235" i="3" s="1"/>
  <c r="H1235" i="3"/>
  <c r="D1235" i="3"/>
  <c r="N1235" i="3" l="1"/>
  <c r="K1235" i="3"/>
  <c r="E1042" i="3"/>
  <c r="F1042" i="3" s="1"/>
  <c r="G1042" i="3" s="1"/>
  <c r="C1043" i="3" s="1"/>
  <c r="E1043" i="3" s="1"/>
  <c r="F1043" i="3" s="1"/>
  <c r="G1043" i="3" s="1"/>
  <c r="C1044" i="3" s="1"/>
  <c r="E1044" i="3" s="1"/>
  <c r="F1044" i="3" s="1"/>
  <c r="G1044" i="3" s="1"/>
  <c r="C1045" i="3" s="1"/>
  <c r="J1236" i="3"/>
  <c r="L1236" i="3" s="1"/>
  <c r="I1236" i="3"/>
  <c r="K1236" i="3" s="1"/>
  <c r="D1236" i="3"/>
  <c r="H1236" i="3"/>
  <c r="B1237" i="3"/>
  <c r="E1045" i="3" l="1"/>
  <c r="F1045" i="3" s="1"/>
  <c r="G1045" i="3" s="1"/>
  <c r="C1046" i="3" s="1"/>
  <c r="E1046" i="3" s="1"/>
  <c r="F1046" i="3" s="1"/>
  <c r="G1046" i="3" s="1"/>
  <c r="C1047" i="3" s="1"/>
  <c r="E1047" i="3" s="1"/>
  <c r="F1047" i="3" s="1"/>
  <c r="G1047" i="3" s="1"/>
  <c r="C1048" i="3" s="1"/>
  <c r="E1048" i="3" s="1"/>
  <c r="F1048" i="3" s="1"/>
  <c r="G1048" i="3" s="1"/>
  <c r="C1049" i="3" s="1"/>
  <c r="E1049" i="3" s="1"/>
  <c r="F1049" i="3" s="1"/>
  <c r="G1049" i="3" s="1"/>
  <c r="C1050" i="3" s="1"/>
  <c r="M1236" i="3"/>
  <c r="N1236" i="3"/>
  <c r="I1237" i="3"/>
  <c r="K1237" i="3" s="1"/>
  <c r="H1237" i="3"/>
  <c r="D1237" i="3"/>
  <c r="B1238" i="3"/>
  <c r="J1237" i="3"/>
  <c r="L1237" i="3" s="1"/>
  <c r="M1237" i="3" l="1"/>
  <c r="E1050" i="3"/>
  <c r="F1050" i="3" s="1"/>
  <c r="G1050" i="3" s="1"/>
  <c r="C1051" i="3" s="1"/>
  <c r="E1051" i="3" s="1"/>
  <c r="F1051" i="3" s="1"/>
  <c r="G1051" i="3" s="1"/>
  <c r="C1052" i="3" s="1"/>
  <c r="E1052" i="3" s="1"/>
  <c r="F1052" i="3" s="1"/>
  <c r="G1052" i="3" s="1"/>
  <c r="C1053" i="3" s="1"/>
  <c r="N1237" i="3"/>
  <c r="L1238" i="3"/>
  <c r="H1238" i="3"/>
  <c r="D1238" i="3"/>
  <c r="B1239" i="3"/>
  <c r="J1238" i="3"/>
  <c r="I1238" i="3"/>
  <c r="K1238" i="3" s="1"/>
  <c r="N1238" i="3"/>
  <c r="M1238" i="3"/>
  <c r="E1053" i="3" l="1"/>
  <c r="F1053" i="3" s="1"/>
  <c r="G1053" i="3" s="1"/>
  <c r="C1054" i="3" s="1"/>
  <c r="E1054" i="3" s="1"/>
  <c r="F1054" i="3" s="1"/>
  <c r="G1054" i="3" s="1"/>
  <c r="C1055" i="3" s="1"/>
  <c r="E1055" i="3" s="1"/>
  <c r="F1055" i="3" s="1"/>
  <c r="G1055" i="3" s="1"/>
  <c r="C1056" i="3" s="1"/>
  <c r="E1056" i="3" s="1"/>
  <c r="F1056" i="3" s="1"/>
  <c r="G1056" i="3" s="1"/>
  <c r="C1057" i="3" s="1"/>
  <c r="B1240" i="3"/>
  <c r="J1239" i="3"/>
  <c r="L1239" i="3" s="1"/>
  <c r="M1239" i="3"/>
  <c r="D1239" i="3"/>
  <c r="I1239" i="3"/>
  <c r="K1239" i="3" s="1"/>
  <c r="H1239" i="3"/>
  <c r="E1057" i="3" l="1"/>
  <c r="F1057" i="3" s="1"/>
  <c r="G1057" i="3" s="1"/>
  <c r="C1058" i="3" s="1"/>
  <c r="E1058" i="3" s="1"/>
  <c r="F1058" i="3" s="1"/>
  <c r="G1058" i="3" s="1"/>
  <c r="C1059" i="3" s="1"/>
  <c r="E1059" i="3" s="1"/>
  <c r="F1059" i="3" s="1"/>
  <c r="G1059" i="3" s="1"/>
  <c r="C1060" i="3" s="1"/>
  <c r="E1060" i="3" s="1"/>
  <c r="F1060" i="3" s="1"/>
  <c r="G1060" i="3" s="1"/>
  <c r="C1061" i="3" s="1"/>
  <c r="N1239" i="3"/>
  <c r="J1240" i="3"/>
  <c r="N1240" i="3" s="1"/>
  <c r="I1240" i="3"/>
  <c r="M1240" i="3" s="1"/>
  <c r="H1240" i="3"/>
  <c r="B1241" i="3"/>
  <c r="D1240" i="3"/>
  <c r="E1061" i="3" l="1"/>
  <c r="F1061" i="3" s="1"/>
  <c r="G1061" i="3" s="1"/>
  <c r="C1062" i="3" s="1"/>
  <c r="E1062" i="3" s="1"/>
  <c r="F1062" i="3" s="1"/>
  <c r="G1062" i="3" s="1"/>
  <c r="C1063" i="3" s="1"/>
  <c r="E1063" i="3" s="1"/>
  <c r="F1063" i="3" s="1"/>
  <c r="G1063" i="3" s="1"/>
  <c r="C1064" i="3" s="1"/>
  <c r="E1064" i="3" s="1"/>
  <c r="F1064" i="3" s="1"/>
  <c r="G1064" i="3" s="1"/>
  <c r="C1065" i="3" s="1"/>
  <c r="L1240" i="3"/>
  <c r="K1240" i="3"/>
  <c r="I1241" i="3"/>
  <c r="M1241" i="3" s="1"/>
  <c r="H1241" i="3"/>
  <c r="D1241" i="3"/>
  <c r="J1241" i="3"/>
  <c r="L1241" i="3" s="1"/>
  <c r="B1242" i="3"/>
  <c r="N1241" i="3"/>
  <c r="K1241" i="3" l="1"/>
  <c r="E1065" i="3"/>
  <c r="F1065" i="3" s="1"/>
  <c r="G1065" i="3" s="1"/>
  <c r="C1066" i="3" s="1"/>
  <c r="E1066" i="3" s="1"/>
  <c r="F1066" i="3" s="1"/>
  <c r="G1066" i="3" s="1"/>
  <c r="C1067" i="3" s="1"/>
  <c r="E1067" i="3" s="1"/>
  <c r="F1067" i="3" s="1"/>
  <c r="G1067" i="3" s="1"/>
  <c r="C1068" i="3" s="1"/>
  <c r="E1068" i="3" s="1"/>
  <c r="F1068" i="3" s="1"/>
  <c r="G1068" i="3" s="1"/>
  <c r="C1069" i="3" s="1"/>
  <c r="E1069" i="3" s="1"/>
  <c r="F1069" i="3" s="1"/>
  <c r="G1069" i="3" s="1"/>
  <c r="C1070" i="3" s="1"/>
  <c r="E1070" i="3" s="1"/>
  <c r="F1070" i="3" s="1"/>
  <c r="G1070" i="3" s="1"/>
  <c r="C1071" i="3" s="1"/>
  <c r="E1071" i="3" s="1"/>
  <c r="F1071" i="3" s="1"/>
  <c r="G1071" i="3" s="1"/>
  <c r="C1072" i="3" s="1"/>
  <c r="E1072" i="3" s="1"/>
  <c r="F1072" i="3" s="1"/>
  <c r="G1072" i="3" s="1"/>
  <c r="C1073" i="3" s="1"/>
  <c r="H1242" i="3"/>
  <c r="D1242" i="3"/>
  <c r="B1243" i="3"/>
  <c r="K1242" i="3"/>
  <c r="J1242" i="3"/>
  <c r="N1242" i="3" s="1"/>
  <c r="I1242" i="3"/>
  <c r="M1242" i="3" s="1"/>
  <c r="L1242" i="3" l="1"/>
  <c r="E1073" i="3"/>
  <c r="F1073" i="3" s="1"/>
  <c r="G1073" i="3" s="1"/>
  <c r="C1074" i="3" s="1"/>
  <c r="E1074" i="3" s="1"/>
  <c r="F1074" i="3" s="1"/>
  <c r="G1074" i="3" s="1"/>
  <c r="C1075" i="3" s="1"/>
  <c r="E1075" i="3" s="1"/>
  <c r="F1075" i="3" s="1"/>
  <c r="G1075" i="3" s="1"/>
  <c r="C1076" i="3" s="1"/>
  <c r="B1244" i="3"/>
  <c r="J1243" i="3"/>
  <c r="L1243" i="3" s="1"/>
  <c r="I1243" i="3"/>
  <c r="M1243" i="3" s="1"/>
  <c r="H1243" i="3"/>
  <c r="D1243" i="3"/>
  <c r="E1076" i="3" l="1"/>
  <c r="F1076" i="3" s="1"/>
  <c r="G1076" i="3" s="1"/>
  <c r="C1077" i="3" s="1"/>
  <c r="E1077" i="3" s="1"/>
  <c r="F1077" i="3" s="1"/>
  <c r="G1077" i="3" s="1"/>
  <c r="C1078" i="3" s="1"/>
  <c r="E1078" i="3" s="1"/>
  <c r="F1078" i="3" s="1"/>
  <c r="G1078" i="3" s="1"/>
  <c r="C1079" i="3" s="1"/>
  <c r="E1079" i="3" s="1"/>
  <c r="F1079" i="3" s="1"/>
  <c r="G1079" i="3" s="1"/>
  <c r="C1080" i="3" s="1"/>
  <c r="E1080" i="3" s="1"/>
  <c r="F1080" i="3" s="1"/>
  <c r="G1080" i="3" s="1"/>
  <c r="C1081" i="3" s="1"/>
  <c r="N1243" i="3"/>
  <c r="K1243" i="3"/>
  <c r="J1244" i="3"/>
  <c r="L1244" i="3" s="1"/>
  <c r="M1244" i="3"/>
  <c r="I1244" i="3"/>
  <c r="D1244" i="3"/>
  <c r="K1244" i="3"/>
  <c r="B1245" i="3"/>
  <c r="H1244" i="3"/>
  <c r="N1244" i="3" l="1"/>
  <c r="E1081" i="3"/>
  <c r="F1081" i="3" s="1"/>
  <c r="G1081" i="3" s="1"/>
  <c r="C1082" i="3" s="1"/>
  <c r="E1082" i="3" s="1"/>
  <c r="F1082" i="3" s="1"/>
  <c r="G1082" i="3" s="1"/>
  <c r="C1083" i="3" s="1"/>
  <c r="E1083" i="3" s="1"/>
  <c r="F1083" i="3" s="1"/>
  <c r="G1083" i="3" s="1"/>
  <c r="C1084" i="3" s="1"/>
  <c r="E1084" i="3" s="1"/>
  <c r="F1084" i="3" s="1"/>
  <c r="G1084" i="3" s="1"/>
  <c r="C1085" i="3" s="1"/>
  <c r="E1085" i="3" s="1"/>
  <c r="F1085" i="3" s="1"/>
  <c r="G1085" i="3" s="1"/>
  <c r="C1086" i="3" s="1"/>
  <c r="E1086" i="3" s="1"/>
  <c r="F1086" i="3" s="1"/>
  <c r="G1086" i="3" s="1"/>
  <c r="C1087" i="3" s="1"/>
  <c r="I1245" i="3"/>
  <c r="M1245" i="3" s="1"/>
  <c r="H1245" i="3"/>
  <c r="D1245" i="3"/>
  <c r="B1246" i="3"/>
  <c r="J1245" i="3"/>
  <c r="L1245" i="3" s="1"/>
  <c r="K1245" i="3" l="1"/>
  <c r="N1245" i="3"/>
  <c r="E1087" i="3"/>
  <c r="F1087" i="3" s="1"/>
  <c r="G1087" i="3" s="1"/>
  <c r="C1088" i="3" s="1"/>
  <c r="E1088" i="3" s="1"/>
  <c r="F1088" i="3" s="1"/>
  <c r="G1088" i="3" s="1"/>
  <c r="C1089" i="3" s="1"/>
  <c r="L1246" i="3"/>
  <c r="H1246" i="3"/>
  <c r="D1246" i="3"/>
  <c r="B1247" i="3"/>
  <c r="J1246" i="3"/>
  <c r="I1246" i="3"/>
  <c r="K1246" i="3" s="1"/>
  <c r="N1246" i="3"/>
  <c r="M1246" i="3"/>
  <c r="E1089" i="3" l="1"/>
  <c r="F1089" i="3" s="1"/>
  <c r="G1089" i="3" s="1"/>
  <c r="C1090" i="3" s="1"/>
  <c r="B1248" i="3"/>
  <c r="J1247" i="3"/>
  <c r="L1247" i="3" s="1"/>
  <c r="M1247" i="3"/>
  <c r="D1247" i="3"/>
  <c r="I1247" i="3"/>
  <c r="K1247" i="3" s="1"/>
  <c r="H1247" i="3"/>
  <c r="E1090" i="3" l="1"/>
  <c r="F1090" i="3" s="1"/>
  <c r="G1090" i="3" s="1"/>
  <c r="C1091" i="3" s="1"/>
  <c r="E1091" i="3" s="1"/>
  <c r="F1091" i="3" s="1"/>
  <c r="G1091" i="3" s="1"/>
  <c r="C1092" i="3" s="1"/>
  <c r="E1092" i="3" s="1"/>
  <c r="F1092" i="3" s="1"/>
  <c r="G1092" i="3" s="1"/>
  <c r="C1093" i="3" s="1"/>
  <c r="N1247" i="3"/>
  <c r="J1248" i="3"/>
  <c r="L1248" i="3" s="1"/>
  <c r="M1248" i="3"/>
  <c r="I1248" i="3"/>
  <c r="H1248" i="3"/>
  <c r="B1249" i="3"/>
  <c r="K1248" i="3"/>
  <c r="D1248" i="3"/>
  <c r="N1248" i="3" l="1"/>
  <c r="E1093" i="3"/>
  <c r="F1093" i="3" s="1"/>
  <c r="G1093" i="3" s="1"/>
  <c r="C1094" i="3" s="1"/>
  <c r="E1094" i="3" s="1"/>
  <c r="F1094" i="3" s="1"/>
  <c r="G1094" i="3" s="1"/>
  <c r="C1095" i="3" s="1"/>
  <c r="E1095" i="3" s="1"/>
  <c r="F1095" i="3" s="1"/>
  <c r="G1095" i="3" s="1"/>
  <c r="C1096" i="3" s="1"/>
  <c r="E1096" i="3" s="1"/>
  <c r="F1096" i="3" s="1"/>
  <c r="G1096" i="3" s="1"/>
  <c r="C1097" i="3" s="1"/>
  <c r="I1249" i="3"/>
  <c r="K1249" i="3" s="1"/>
  <c r="L1249" i="3"/>
  <c r="H1249" i="3"/>
  <c r="D1249" i="3"/>
  <c r="J1249" i="3"/>
  <c r="B1250" i="3"/>
  <c r="N1249" i="3"/>
  <c r="E1097" i="3" l="1"/>
  <c r="F1097" i="3" s="1"/>
  <c r="G1097" i="3" s="1"/>
  <c r="C1098" i="3" s="1"/>
  <c r="M1249" i="3"/>
  <c r="H1250" i="3"/>
  <c r="D1250" i="3"/>
  <c r="B1251" i="3"/>
  <c r="J1250" i="3"/>
  <c r="L1250" i="3" s="1"/>
  <c r="I1250" i="3"/>
  <c r="K1250" i="3" s="1"/>
  <c r="E1098" i="3" l="1"/>
  <c r="F1098" i="3" s="1"/>
  <c r="G1098" i="3" s="1"/>
  <c r="C1099" i="3" s="1"/>
  <c r="E1099" i="3" s="1"/>
  <c r="F1099" i="3" s="1"/>
  <c r="G1099" i="3" s="1"/>
  <c r="C1100" i="3" s="1"/>
  <c r="E1100" i="3" s="1"/>
  <c r="F1100" i="3" s="1"/>
  <c r="G1100" i="3" s="1"/>
  <c r="C1101" i="3" s="1"/>
  <c r="E1101" i="3" s="1"/>
  <c r="F1101" i="3" s="1"/>
  <c r="G1101" i="3" s="1"/>
  <c r="C1102" i="3" s="1"/>
  <c r="M1250" i="3"/>
  <c r="N1250" i="3"/>
  <c r="B1252" i="3"/>
  <c r="K1251" i="3"/>
  <c r="N1251" i="3"/>
  <c r="J1251" i="3"/>
  <c r="I1251" i="3"/>
  <c r="H1251" i="3"/>
  <c r="D1251" i="3"/>
  <c r="M1251" i="3"/>
  <c r="L1251" i="3"/>
  <c r="E1102" i="3" l="1"/>
  <c r="F1102" i="3" s="1"/>
  <c r="G1102" i="3" s="1"/>
  <c r="C1103" i="3" s="1"/>
  <c r="E1103" i="3" s="1"/>
  <c r="F1103" i="3" s="1"/>
  <c r="G1103" i="3" s="1"/>
  <c r="C1104" i="3" s="1"/>
  <c r="E1104" i="3" s="1"/>
  <c r="F1104" i="3" s="1"/>
  <c r="G1104" i="3" s="1"/>
  <c r="C1105" i="3" s="1"/>
  <c r="J1252" i="3"/>
  <c r="L1252" i="3" s="1"/>
  <c r="I1252" i="3"/>
  <c r="K1252" i="3" s="1"/>
  <c r="D1252" i="3"/>
  <c r="H1252" i="3"/>
  <c r="B1253" i="3"/>
  <c r="M1252" i="3" l="1"/>
  <c r="E1105" i="3"/>
  <c r="F1105" i="3" s="1"/>
  <c r="G1105" i="3" s="1"/>
  <c r="C1106" i="3" s="1"/>
  <c r="E1106" i="3" s="1"/>
  <c r="F1106" i="3" s="1"/>
  <c r="G1106" i="3" s="1"/>
  <c r="C1107" i="3" s="1"/>
  <c r="N1252" i="3"/>
  <c r="I1253" i="3"/>
  <c r="M1253" i="3" s="1"/>
  <c r="H1253" i="3"/>
  <c r="D1253" i="3"/>
  <c r="B1254" i="3"/>
  <c r="J1253" i="3"/>
  <c r="L1253" i="3" s="1"/>
  <c r="E1107" i="3" l="1"/>
  <c r="F1107" i="3" s="1"/>
  <c r="G1107" i="3" s="1"/>
  <c r="C1108" i="3" s="1"/>
  <c r="N1253" i="3"/>
  <c r="K1253" i="3"/>
  <c r="L1254" i="3"/>
  <c r="H1254" i="3"/>
  <c r="D1254" i="3"/>
  <c r="B1255" i="3"/>
  <c r="J1254" i="3"/>
  <c r="I1254" i="3"/>
  <c r="K1254" i="3" s="1"/>
  <c r="N1254" i="3"/>
  <c r="M1254" i="3"/>
  <c r="E1108" i="3" l="1"/>
  <c r="F1108" i="3" s="1"/>
  <c r="G1108" i="3" s="1"/>
  <c r="C1109" i="3" s="1"/>
  <c r="E1109" i="3" s="1"/>
  <c r="F1109" i="3" s="1"/>
  <c r="G1109" i="3" s="1"/>
  <c r="C1110" i="3" s="1"/>
  <c r="E1110" i="3" s="1"/>
  <c r="F1110" i="3" s="1"/>
  <c r="G1110" i="3" s="1"/>
  <c r="C1111" i="3" s="1"/>
  <c r="E1111" i="3" s="1"/>
  <c r="F1111" i="3" s="1"/>
  <c r="G1111" i="3" s="1"/>
  <c r="C1112" i="3" s="1"/>
  <c r="E1112" i="3" s="1"/>
  <c r="F1112" i="3" s="1"/>
  <c r="G1112" i="3" s="1"/>
  <c r="C1113" i="3" s="1"/>
  <c r="E1113" i="3" s="1"/>
  <c r="F1113" i="3" s="1"/>
  <c r="G1113" i="3" s="1"/>
  <c r="C1114" i="3" s="1"/>
  <c r="B1256" i="3"/>
  <c r="K1255" i="3"/>
  <c r="J1255" i="3"/>
  <c r="L1255" i="3" s="1"/>
  <c r="D1255" i="3"/>
  <c r="I1255" i="3"/>
  <c r="M1255" i="3" s="1"/>
  <c r="H1255" i="3"/>
  <c r="N1255" i="3" l="1"/>
  <c r="E1114" i="3"/>
  <c r="F1114" i="3" s="1"/>
  <c r="G1114" i="3" s="1"/>
  <c r="C1115" i="3" s="1"/>
  <c r="E1115" i="3" s="1"/>
  <c r="F1115" i="3" s="1"/>
  <c r="G1115" i="3" s="1"/>
  <c r="C1116" i="3" s="1"/>
  <c r="E1116" i="3" s="1"/>
  <c r="F1116" i="3" s="1"/>
  <c r="G1116" i="3" s="1"/>
  <c r="C1117" i="3" s="1"/>
  <c r="E1117" i="3" s="1"/>
  <c r="F1117" i="3" s="1"/>
  <c r="G1117" i="3" s="1"/>
  <c r="C1118" i="3" s="1"/>
  <c r="E1118" i="3" s="1"/>
  <c r="F1118" i="3" s="1"/>
  <c r="G1118" i="3" s="1"/>
  <c r="C1119" i="3" s="1"/>
  <c r="E1119" i="3" s="1"/>
  <c r="F1119" i="3" s="1"/>
  <c r="G1119" i="3" s="1"/>
  <c r="C1120" i="3" s="1"/>
  <c r="E1120" i="3" s="1"/>
  <c r="F1120" i="3" s="1"/>
  <c r="G1120" i="3" s="1"/>
  <c r="C1121" i="3" s="1"/>
  <c r="J1256" i="3"/>
  <c r="N1256" i="3" s="1"/>
  <c r="I1256" i="3"/>
  <c r="M1256" i="3" s="1"/>
  <c r="H1256" i="3"/>
  <c r="B1257" i="3"/>
  <c r="D1256" i="3"/>
  <c r="E1121" i="3" l="1"/>
  <c r="F1121" i="3" s="1"/>
  <c r="G1121" i="3" s="1"/>
  <c r="C1122" i="3" s="1"/>
  <c r="E1122" i="3" s="1"/>
  <c r="F1122" i="3" s="1"/>
  <c r="G1122" i="3" s="1"/>
  <c r="C1123" i="3" s="1"/>
  <c r="E1123" i="3" s="1"/>
  <c r="F1123" i="3" s="1"/>
  <c r="G1123" i="3" s="1"/>
  <c r="C1124" i="3" s="1"/>
  <c r="E1124" i="3" s="1"/>
  <c r="F1124" i="3" s="1"/>
  <c r="G1124" i="3" s="1"/>
  <c r="C1125" i="3" s="1"/>
  <c r="K1256" i="3"/>
  <c r="L1256" i="3"/>
  <c r="I1257" i="3"/>
  <c r="K1257" i="3" s="1"/>
  <c r="H1257" i="3"/>
  <c r="D1257" i="3"/>
  <c r="J1257" i="3"/>
  <c r="L1257" i="3" s="1"/>
  <c r="B1258" i="3"/>
  <c r="N1257" i="3"/>
  <c r="E1125" i="3" l="1"/>
  <c r="F1125" i="3" s="1"/>
  <c r="G1125" i="3" s="1"/>
  <c r="C1126" i="3" s="1"/>
  <c r="E1126" i="3" s="1"/>
  <c r="F1126" i="3" s="1"/>
  <c r="G1126" i="3" s="1"/>
  <c r="C1127" i="3" s="1"/>
  <c r="M1257" i="3"/>
  <c r="H1258" i="3"/>
  <c r="D1258" i="3"/>
  <c r="B1259" i="3"/>
  <c r="J1258" i="3"/>
  <c r="L1258" i="3" s="1"/>
  <c r="I1258" i="3"/>
  <c r="K1258" i="3" s="1"/>
  <c r="E1127" i="3" l="1"/>
  <c r="F1127" i="3" s="1"/>
  <c r="G1127" i="3" s="1"/>
  <c r="C1128" i="3" s="1"/>
  <c r="E1128" i="3" s="1"/>
  <c r="F1128" i="3" s="1"/>
  <c r="G1128" i="3" s="1"/>
  <c r="C1129" i="3" s="1"/>
  <c r="E1129" i="3" s="1"/>
  <c r="F1129" i="3" s="1"/>
  <c r="G1129" i="3" s="1"/>
  <c r="C1130" i="3" s="1"/>
  <c r="E1130" i="3" s="1"/>
  <c r="F1130" i="3" s="1"/>
  <c r="G1130" i="3" s="1"/>
  <c r="C1131" i="3" s="1"/>
  <c r="E1131" i="3" s="1"/>
  <c r="F1131" i="3" s="1"/>
  <c r="G1131" i="3" s="1"/>
  <c r="C1132" i="3" s="1"/>
  <c r="E1132" i="3" s="1"/>
  <c r="F1132" i="3" s="1"/>
  <c r="G1132" i="3" s="1"/>
  <c r="C1133" i="3" s="1"/>
  <c r="E1133" i="3" s="1"/>
  <c r="F1133" i="3" s="1"/>
  <c r="G1133" i="3" s="1"/>
  <c r="C1134" i="3" s="1"/>
  <c r="E1134" i="3" s="1"/>
  <c r="F1134" i="3" s="1"/>
  <c r="G1134" i="3" s="1"/>
  <c r="C1135" i="3" s="1"/>
  <c r="E1135" i="3" s="1"/>
  <c r="F1135" i="3" s="1"/>
  <c r="G1135" i="3" s="1"/>
  <c r="C1136" i="3" s="1"/>
  <c r="N1258" i="3"/>
  <c r="M1258" i="3"/>
  <c r="B1260" i="3"/>
  <c r="K1259" i="3"/>
  <c r="N1259" i="3"/>
  <c r="J1259" i="3"/>
  <c r="I1259" i="3"/>
  <c r="H1259" i="3"/>
  <c r="M1259" i="3"/>
  <c r="L1259" i="3"/>
  <c r="D1259" i="3"/>
  <c r="E1136" i="3" l="1"/>
  <c r="F1136" i="3" s="1"/>
  <c r="G1136" i="3" s="1"/>
  <c r="C1137" i="3" s="1"/>
  <c r="E1137" i="3" s="1"/>
  <c r="F1137" i="3" s="1"/>
  <c r="G1137" i="3" s="1"/>
  <c r="C1138" i="3" s="1"/>
  <c r="E1138" i="3" s="1"/>
  <c r="F1138" i="3" s="1"/>
  <c r="G1138" i="3" s="1"/>
  <c r="C1139" i="3" s="1"/>
  <c r="E1139" i="3" s="1"/>
  <c r="F1139" i="3" s="1"/>
  <c r="G1139" i="3" s="1"/>
  <c r="C1140" i="3" s="1"/>
  <c r="E1140" i="3" s="1"/>
  <c r="F1140" i="3" s="1"/>
  <c r="G1140" i="3" s="1"/>
  <c r="C1141" i="3" s="1"/>
  <c r="E1141" i="3" s="1"/>
  <c r="F1141" i="3" s="1"/>
  <c r="G1141" i="3" s="1"/>
  <c r="C1142" i="3" s="1"/>
  <c r="E1142" i="3" s="1"/>
  <c r="F1142" i="3" s="1"/>
  <c r="G1142" i="3" s="1"/>
  <c r="C1143" i="3" s="1"/>
  <c r="E1143" i="3" s="1"/>
  <c r="F1143" i="3" s="1"/>
  <c r="G1143" i="3" s="1"/>
  <c r="C1144" i="3" s="1"/>
  <c r="J1260" i="3"/>
  <c r="L1260" i="3" s="1"/>
  <c r="I1260" i="3"/>
  <c r="K1260" i="3" s="1"/>
  <c r="D1260" i="3"/>
  <c r="B1261" i="3"/>
  <c r="H1260" i="3"/>
  <c r="E1144" i="3" l="1"/>
  <c r="F1144" i="3" s="1"/>
  <c r="G1144" i="3" s="1"/>
  <c r="C1145" i="3" s="1"/>
  <c r="E1145" i="3" s="1"/>
  <c r="F1145" i="3" s="1"/>
  <c r="G1145" i="3" s="1"/>
  <c r="C1146" i="3" s="1"/>
  <c r="E1146" i="3" s="1"/>
  <c r="F1146" i="3" s="1"/>
  <c r="G1146" i="3" s="1"/>
  <c r="C1147" i="3" s="1"/>
  <c r="E1147" i="3" s="1"/>
  <c r="F1147" i="3" s="1"/>
  <c r="G1147" i="3" s="1"/>
  <c r="C1148" i="3" s="1"/>
  <c r="M1260" i="3"/>
  <c r="N1260" i="3"/>
  <c r="I1261" i="3"/>
  <c r="M1261" i="3" s="1"/>
  <c r="H1261" i="3"/>
  <c r="D1261" i="3"/>
  <c r="B1262" i="3"/>
  <c r="J1261" i="3"/>
  <c r="L1261" i="3" s="1"/>
  <c r="E1148" i="3" l="1"/>
  <c r="F1148" i="3" s="1"/>
  <c r="G1148" i="3" s="1"/>
  <c r="C1149" i="3" s="1"/>
  <c r="E1149" i="3" s="1"/>
  <c r="F1149" i="3" s="1"/>
  <c r="G1149" i="3" s="1"/>
  <c r="C1150" i="3" s="1"/>
  <c r="E1150" i="3" s="1"/>
  <c r="F1150" i="3" s="1"/>
  <c r="G1150" i="3" s="1"/>
  <c r="C1151" i="3" s="1"/>
  <c r="E1151" i="3" s="1"/>
  <c r="F1151" i="3" s="1"/>
  <c r="G1151" i="3" s="1"/>
  <c r="C1152" i="3" s="1"/>
  <c r="E1152" i="3" s="1"/>
  <c r="F1152" i="3" s="1"/>
  <c r="G1152" i="3" s="1"/>
  <c r="C1153" i="3" s="1"/>
  <c r="K1261" i="3"/>
  <c r="N1261" i="3"/>
  <c r="L1262" i="3"/>
  <c r="H1262" i="3"/>
  <c r="D1262" i="3"/>
  <c r="B1263" i="3"/>
  <c r="J1262" i="3"/>
  <c r="I1262" i="3"/>
  <c r="K1262" i="3" s="1"/>
  <c r="N1262" i="3"/>
  <c r="M1262" i="3"/>
  <c r="E1153" i="3" l="1"/>
  <c r="F1153" i="3" s="1"/>
  <c r="G1153" i="3" s="1"/>
  <c r="C1154" i="3" s="1"/>
  <c r="E1154" i="3" s="1"/>
  <c r="F1154" i="3" s="1"/>
  <c r="G1154" i="3" s="1"/>
  <c r="C1155" i="3" s="1"/>
  <c r="E1155" i="3" s="1"/>
  <c r="F1155" i="3" s="1"/>
  <c r="G1155" i="3" s="1"/>
  <c r="C1156" i="3" s="1"/>
  <c r="E1156" i="3" s="1"/>
  <c r="F1156" i="3" s="1"/>
  <c r="G1156" i="3" s="1"/>
  <c r="C1157" i="3" s="1"/>
  <c r="E1157" i="3" s="1"/>
  <c r="F1157" i="3" s="1"/>
  <c r="G1157" i="3" s="1"/>
  <c r="C1158" i="3" s="1"/>
  <c r="E1158" i="3" s="1"/>
  <c r="F1158" i="3" s="1"/>
  <c r="G1158" i="3" s="1"/>
  <c r="C1159" i="3" s="1"/>
  <c r="E1159" i="3" s="1"/>
  <c r="F1159" i="3" s="1"/>
  <c r="G1159" i="3" s="1"/>
  <c r="C1160" i="3" s="1"/>
  <c r="B1264" i="3"/>
  <c r="J1263" i="3"/>
  <c r="L1263" i="3" s="1"/>
  <c r="M1263" i="3"/>
  <c r="D1263" i="3"/>
  <c r="I1263" i="3"/>
  <c r="K1263" i="3" s="1"/>
  <c r="H1263" i="3"/>
  <c r="E1160" i="3" l="1"/>
  <c r="F1160" i="3" s="1"/>
  <c r="G1160" i="3" s="1"/>
  <c r="C1161" i="3" s="1"/>
  <c r="E1161" i="3" s="1"/>
  <c r="F1161" i="3" s="1"/>
  <c r="G1161" i="3" s="1"/>
  <c r="C1162" i="3" s="1"/>
  <c r="E1162" i="3" s="1"/>
  <c r="F1162" i="3" s="1"/>
  <c r="G1162" i="3" s="1"/>
  <c r="C1163" i="3" s="1"/>
  <c r="N1263" i="3"/>
  <c r="J1264" i="3"/>
  <c r="N1264" i="3" s="1"/>
  <c r="M1264" i="3"/>
  <c r="I1264" i="3"/>
  <c r="H1264" i="3"/>
  <c r="B1265" i="3"/>
  <c r="K1264" i="3"/>
  <c r="D1264" i="3"/>
  <c r="E1163" i="3" l="1"/>
  <c r="F1163" i="3" s="1"/>
  <c r="G1163" i="3" s="1"/>
  <c r="C1164" i="3" s="1"/>
  <c r="E1164" i="3" s="1"/>
  <c r="F1164" i="3" s="1"/>
  <c r="G1164" i="3" s="1"/>
  <c r="C1165" i="3" s="1"/>
  <c r="E1165" i="3" s="1"/>
  <c r="F1165" i="3" s="1"/>
  <c r="G1165" i="3" s="1"/>
  <c r="C1166" i="3" s="1"/>
  <c r="E1166" i="3" s="1"/>
  <c r="F1166" i="3" s="1"/>
  <c r="G1166" i="3" s="1"/>
  <c r="C1167" i="3" s="1"/>
  <c r="E1167" i="3" s="1"/>
  <c r="F1167" i="3" s="1"/>
  <c r="G1167" i="3" s="1"/>
  <c r="C1168" i="3" s="1"/>
  <c r="E1168" i="3" s="1"/>
  <c r="F1168" i="3" s="1"/>
  <c r="G1168" i="3" s="1"/>
  <c r="C1169" i="3" s="1"/>
  <c r="E1169" i="3" s="1"/>
  <c r="F1169" i="3" s="1"/>
  <c r="G1169" i="3" s="1"/>
  <c r="C1170" i="3" s="1"/>
  <c r="E1170" i="3" s="1"/>
  <c r="F1170" i="3" s="1"/>
  <c r="G1170" i="3" s="1"/>
  <c r="C1171" i="3" s="1"/>
  <c r="L1264" i="3"/>
  <c r="I1265" i="3"/>
  <c r="M1265" i="3" s="1"/>
  <c r="L1265" i="3"/>
  <c r="H1265" i="3"/>
  <c r="D1265" i="3"/>
  <c r="J1265" i="3"/>
  <c r="B1266" i="3"/>
  <c r="N1265" i="3"/>
  <c r="E1171" i="3" l="1"/>
  <c r="F1171" i="3" s="1"/>
  <c r="G1171" i="3" s="1"/>
  <c r="C1172" i="3" s="1"/>
  <c r="E1172" i="3" s="1"/>
  <c r="F1172" i="3" s="1"/>
  <c r="G1172" i="3" s="1"/>
  <c r="C1173" i="3" s="1"/>
  <c r="E1173" i="3" s="1"/>
  <c r="F1173" i="3" s="1"/>
  <c r="G1173" i="3" s="1"/>
  <c r="C1174" i="3" s="1"/>
  <c r="E1174" i="3" s="1"/>
  <c r="F1174" i="3" s="1"/>
  <c r="G1174" i="3" s="1"/>
  <c r="C1175" i="3" s="1"/>
  <c r="K1265" i="3"/>
  <c r="H1266" i="3"/>
  <c r="D1266" i="3"/>
  <c r="B1267" i="3"/>
  <c r="J1266" i="3"/>
  <c r="N1266" i="3" s="1"/>
  <c r="I1266" i="3"/>
  <c r="K1266" i="3" s="1"/>
  <c r="E1175" i="3" l="1"/>
  <c r="F1175" i="3" s="1"/>
  <c r="G1175" i="3" s="1"/>
  <c r="C1176" i="3" s="1"/>
  <c r="E1176" i="3" s="1"/>
  <c r="F1176" i="3" s="1"/>
  <c r="G1176" i="3" s="1"/>
  <c r="C1177" i="3" s="1"/>
  <c r="E1177" i="3" s="1"/>
  <c r="F1177" i="3" s="1"/>
  <c r="G1177" i="3" s="1"/>
  <c r="C1178" i="3" s="1"/>
  <c r="L1266" i="3"/>
  <c r="M1266" i="3"/>
  <c r="B1268" i="3"/>
  <c r="K1267" i="3"/>
  <c r="N1267" i="3"/>
  <c r="J1267" i="3"/>
  <c r="I1267" i="3"/>
  <c r="H1267" i="3"/>
  <c r="D1267" i="3"/>
  <c r="M1267" i="3"/>
  <c r="L1267" i="3"/>
  <c r="E1178" i="3" l="1"/>
  <c r="F1178" i="3" s="1"/>
  <c r="G1178" i="3" s="1"/>
  <c r="C1179" i="3" s="1"/>
  <c r="E1179" i="3" s="1"/>
  <c r="F1179" i="3" s="1"/>
  <c r="G1179" i="3" s="1"/>
  <c r="C1180" i="3" s="1"/>
  <c r="E1180" i="3" s="1"/>
  <c r="F1180" i="3" s="1"/>
  <c r="G1180" i="3" s="1"/>
  <c r="C1181" i="3" s="1"/>
  <c r="J1268" i="3"/>
  <c r="L1268" i="3" s="1"/>
  <c r="I1268" i="3"/>
  <c r="K1268" i="3" s="1"/>
  <c r="D1268" i="3"/>
  <c r="H1268" i="3"/>
  <c r="B1269" i="3"/>
  <c r="M1268" i="3" l="1"/>
  <c r="E1181" i="3"/>
  <c r="F1181" i="3" s="1"/>
  <c r="G1181" i="3" s="1"/>
  <c r="C1182" i="3" s="1"/>
  <c r="E1182" i="3" s="1"/>
  <c r="F1182" i="3" s="1"/>
  <c r="G1182" i="3" s="1"/>
  <c r="C1183" i="3" s="1"/>
  <c r="E1183" i="3" s="1"/>
  <c r="F1183" i="3" s="1"/>
  <c r="G1183" i="3" s="1"/>
  <c r="C1184" i="3" s="1"/>
  <c r="E1184" i="3" s="1"/>
  <c r="F1184" i="3" s="1"/>
  <c r="G1184" i="3" s="1"/>
  <c r="C1185" i="3" s="1"/>
  <c r="E1185" i="3" s="1"/>
  <c r="F1185" i="3" s="1"/>
  <c r="G1185" i="3" s="1"/>
  <c r="C1186" i="3" s="1"/>
  <c r="E1186" i="3" s="1"/>
  <c r="F1186" i="3" s="1"/>
  <c r="G1186" i="3" s="1"/>
  <c r="C1187" i="3" s="1"/>
  <c r="E1187" i="3" s="1"/>
  <c r="F1187" i="3" s="1"/>
  <c r="G1187" i="3" s="1"/>
  <c r="C1188" i="3" s="1"/>
  <c r="E1188" i="3" s="1"/>
  <c r="F1188" i="3" s="1"/>
  <c r="G1188" i="3" s="1"/>
  <c r="C1189" i="3" s="1"/>
  <c r="N1268" i="3"/>
  <c r="I1269" i="3"/>
  <c r="K1269" i="3" s="1"/>
  <c r="H1269" i="3"/>
  <c r="D1269" i="3"/>
  <c r="B1270" i="3"/>
  <c r="J1269" i="3"/>
  <c r="L1269" i="3" s="1"/>
  <c r="E1189" i="3" l="1"/>
  <c r="F1189" i="3" s="1"/>
  <c r="G1189" i="3" s="1"/>
  <c r="C1190" i="3" s="1"/>
  <c r="M1269" i="3"/>
  <c r="N1269" i="3"/>
  <c r="L1270" i="3"/>
  <c r="H1270" i="3"/>
  <c r="D1270" i="3"/>
  <c r="B1271" i="3"/>
  <c r="J1270" i="3"/>
  <c r="I1270" i="3"/>
  <c r="K1270" i="3" s="1"/>
  <c r="N1270" i="3"/>
  <c r="M1270" i="3"/>
  <c r="E1190" i="3" l="1"/>
  <c r="F1190" i="3" s="1"/>
  <c r="G1190" i="3" s="1"/>
  <c r="C1191" i="3" s="1"/>
  <c r="E1191" i="3" s="1"/>
  <c r="F1191" i="3" s="1"/>
  <c r="G1191" i="3" s="1"/>
  <c r="C1192" i="3" s="1"/>
  <c r="E1192" i="3" s="1"/>
  <c r="F1192" i="3" s="1"/>
  <c r="G1192" i="3" s="1"/>
  <c r="C1193" i="3" s="1"/>
  <c r="E1193" i="3" s="1"/>
  <c r="F1193" i="3" s="1"/>
  <c r="G1193" i="3" s="1"/>
  <c r="C1194" i="3" s="1"/>
  <c r="B1272" i="3"/>
  <c r="J1271" i="3"/>
  <c r="L1271" i="3" s="1"/>
  <c r="M1271" i="3"/>
  <c r="D1271" i="3"/>
  <c r="I1271" i="3"/>
  <c r="K1271" i="3" s="1"/>
  <c r="H1271" i="3"/>
  <c r="E1194" i="3" l="1"/>
  <c r="F1194" i="3" s="1"/>
  <c r="G1194" i="3" s="1"/>
  <c r="C1195" i="3" s="1"/>
  <c r="E1195" i="3" s="1"/>
  <c r="F1195" i="3" s="1"/>
  <c r="G1195" i="3" s="1"/>
  <c r="C1196" i="3" s="1"/>
  <c r="E1196" i="3" s="1"/>
  <c r="F1196" i="3" s="1"/>
  <c r="G1196" i="3" s="1"/>
  <c r="C1197" i="3" s="1"/>
  <c r="N1271" i="3"/>
  <c r="J1272" i="3"/>
  <c r="N1272" i="3" s="1"/>
  <c r="M1272" i="3"/>
  <c r="I1272" i="3"/>
  <c r="H1272" i="3"/>
  <c r="B1273" i="3"/>
  <c r="D1272" i="3"/>
  <c r="K1272" i="3"/>
  <c r="L1272" i="3" l="1"/>
  <c r="E1197" i="3"/>
  <c r="F1197" i="3" s="1"/>
  <c r="G1197" i="3" s="1"/>
  <c r="C1198" i="3" s="1"/>
  <c r="E1198" i="3" s="1"/>
  <c r="F1198" i="3" s="1"/>
  <c r="G1198" i="3" s="1"/>
  <c r="C1199" i="3" s="1"/>
  <c r="E1199" i="3" s="1"/>
  <c r="F1199" i="3" s="1"/>
  <c r="G1199" i="3" s="1"/>
  <c r="C1200" i="3" s="1"/>
  <c r="E1200" i="3" s="1"/>
  <c r="F1200" i="3" s="1"/>
  <c r="G1200" i="3" s="1"/>
  <c r="C1201" i="3" s="1"/>
  <c r="E1201" i="3" s="1"/>
  <c r="F1201" i="3" s="1"/>
  <c r="G1201" i="3" s="1"/>
  <c r="C1202" i="3" s="1"/>
  <c r="E1202" i="3" s="1"/>
  <c r="F1202" i="3" s="1"/>
  <c r="G1202" i="3" s="1"/>
  <c r="C1203" i="3" s="1"/>
  <c r="E1203" i="3" s="1"/>
  <c r="F1203" i="3" s="1"/>
  <c r="G1203" i="3" s="1"/>
  <c r="C1204" i="3" s="1"/>
  <c r="E1204" i="3" s="1"/>
  <c r="F1204" i="3" s="1"/>
  <c r="G1204" i="3" s="1"/>
  <c r="C1205" i="3" s="1"/>
  <c r="E1205" i="3" s="1"/>
  <c r="F1205" i="3" s="1"/>
  <c r="G1205" i="3" s="1"/>
  <c r="C1206" i="3" s="1"/>
  <c r="E1206" i="3" s="1"/>
  <c r="F1206" i="3" s="1"/>
  <c r="G1206" i="3" s="1"/>
  <c r="C1207" i="3" s="1"/>
  <c r="E1207" i="3" s="1"/>
  <c r="F1207" i="3" s="1"/>
  <c r="G1207" i="3" s="1"/>
  <c r="C1208" i="3" s="1"/>
  <c r="I1273" i="3"/>
  <c r="K1273" i="3" s="1"/>
  <c r="L1273" i="3"/>
  <c r="H1273" i="3"/>
  <c r="D1273" i="3"/>
  <c r="J1273" i="3"/>
  <c r="B1274" i="3"/>
  <c r="N1273" i="3"/>
  <c r="E1208" i="3" l="1"/>
  <c r="F1208" i="3" s="1"/>
  <c r="G1208" i="3" s="1"/>
  <c r="C1209" i="3" s="1"/>
  <c r="E1209" i="3" s="1"/>
  <c r="F1209" i="3" s="1"/>
  <c r="G1209" i="3" s="1"/>
  <c r="C1210" i="3" s="1"/>
  <c r="E1210" i="3" s="1"/>
  <c r="F1210" i="3" s="1"/>
  <c r="G1210" i="3" s="1"/>
  <c r="C1211" i="3" s="1"/>
  <c r="M1273" i="3"/>
  <c r="H1274" i="3"/>
  <c r="D1274" i="3"/>
  <c r="B1275" i="3"/>
  <c r="J1274" i="3"/>
  <c r="N1274" i="3" s="1"/>
  <c r="I1274" i="3"/>
  <c r="K1274" i="3" s="1"/>
  <c r="M1274" i="3" l="1"/>
  <c r="E1211" i="3"/>
  <c r="F1211" i="3" s="1"/>
  <c r="G1211" i="3" s="1"/>
  <c r="C1212" i="3" s="1"/>
  <c r="E1212" i="3" s="1"/>
  <c r="F1212" i="3" s="1"/>
  <c r="G1212" i="3" s="1"/>
  <c r="C1213" i="3" s="1"/>
  <c r="E1213" i="3" s="1"/>
  <c r="F1213" i="3" s="1"/>
  <c r="G1213" i="3" s="1"/>
  <c r="C1214" i="3" s="1"/>
  <c r="L1274" i="3"/>
  <c r="B1276" i="3"/>
  <c r="K1275" i="3"/>
  <c r="J1275" i="3"/>
  <c r="L1275" i="3" s="1"/>
  <c r="I1275" i="3"/>
  <c r="H1275" i="3"/>
  <c r="M1275" i="3"/>
  <c r="D1275" i="3"/>
  <c r="E1214" i="3" l="1"/>
  <c r="F1214" i="3" s="1"/>
  <c r="G1214" i="3" s="1"/>
  <c r="C1215" i="3" s="1"/>
  <c r="N1275" i="3"/>
  <c r="J1276" i="3"/>
  <c r="L1276" i="3" s="1"/>
  <c r="M1276" i="3"/>
  <c r="I1276" i="3"/>
  <c r="D1276" i="3"/>
  <c r="K1276" i="3"/>
  <c r="B1277" i="3"/>
  <c r="H1276" i="3"/>
  <c r="E1215" i="3" l="1"/>
  <c r="F1215" i="3" s="1"/>
  <c r="G1215" i="3" s="1"/>
  <c r="C1216" i="3" s="1"/>
  <c r="E1216" i="3" s="1"/>
  <c r="F1216" i="3" s="1"/>
  <c r="G1216" i="3" s="1"/>
  <c r="C1217" i="3" s="1"/>
  <c r="E1217" i="3" s="1"/>
  <c r="F1217" i="3" s="1"/>
  <c r="G1217" i="3" s="1"/>
  <c r="C1218" i="3" s="1"/>
  <c r="N1276" i="3"/>
  <c r="I1277" i="3"/>
  <c r="M1277" i="3" s="1"/>
  <c r="L1277" i="3"/>
  <c r="H1277" i="3"/>
  <c r="D1277" i="3"/>
  <c r="B1278" i="3"/>
  <c r="J1277" i="3"/>
  <c r="N1277" i="3" s="1"/>
  <c r="E1218" i="3" l="1"/>
  <c r="F1218" i="3" s="1"/>
  <c r="G1218" i="3" s="1"/>
  <c r="C1219" i="3" s="1"/>
  <c r="K1277" i="3"/>
  <c r="L1278" i="3"/>
  <c r="H1278" i="3"/>
  <c r="D1278" i="3"/>
  <c r="B1279" i="3"/>
  <c r="K1278" i="3"/>
  <c r="J1278" i="3"/>
  <c r="I1278" i="3"/>
  <c r="N1278" i="3"/>
  <c r="M1278" i="3"/>
  <c r="E1219" i="3" l="1"/>
  <c r="F1219" i="3" s="1"/>
  <c r="G1219" i="3" s="1"/>
  <c r="C1220" i="3" s="1"/>
  <c r="J1279" i="3"/>
  <c r="N1279" i="3" s="1"/>
  <c r="L1279" i="3"/>
  <c r="K1279" i="3"/>
  <c r="B1280" i="3"/>
  <c r="D1279" i="3"/>
  <c r="I1279" i="3"/>
  <c r="M1279" i="3" s="1"/>
  <c r="H1279" i="3"/>
  <c r="E1220" i="3" l="1"/>
  <c r="F1220" i="3" s="1"/>
  <c r="G1220" i="3" s="1"/>
  <c r="C1221" i="3" s="1"/>
  <c r="I1280" i="3"/>
  <c r="M1280" i="3" s="1"/>
  <c r="B1281" i="3"/>
  <c r="J1280" i="3"/>
  <c r="N1280" i="3" s="1"/>
  <c r="D1280" i="3"/>
  <c r="H1280" i="3"/>
  <c r="K1280" i="3"/>
  <c r="E1221" i="3" l="1"/>
  <c r="F1221" i="3" s="1"/>
  <c r="G1221" i="3" s="1"/>
  <c r="C1222" i="3" s="1"/>
  <c r="E1222" i="3" s="1"/>
  <c r="F1222" i="3" s="1"/>
  <c r="G1222" i="3" s="1"/>
  <c r="C1223" i="3" s="1"/>
  <c r="E1223" i="3" s="1"/>
  <c r="F1223" i="3" s="1"/>
  <c r="G1223" i="3" s="1"/>
  <c r="C1224" i="3" s="1"/>
  <c r="L1280" i="3"/>
  <c r="H1281" i="3"/>
  <c r="D1281" i="3"/>
  <c r="M1281" i="3"/>
  <c r="K1281" i="3"/>
  <c r="J1281" i="3"/>
  <c r="L1281" i="3" s="1"/>
  <c r="I1281" i="3"/>
  <c r="B1282" i="3"/>
  <c r="N1281" i="3"/>
  <c r="E1224" i="3" l="1"/>
  <c r="F1224" i="3" s="1"/>
  <c r="G1224" i="3" s="1"/>
  <c r="C1225" i="3" s="1"/>
  <c r="B1283" i="3"/>
  <c r="J1282" i="3"/>
  <c r="N1282" i="3"/>
  <c r="I1282" i="3"/>
  <c r="M1282" i="3" s="1"/>
  <c r="D1282" i="3"/>
  <c r="H1282" i="3"/>
  <c r="L1282" i="3"/>
  <c r="K1282" i="3" l="1"/>
  <c r="E1225" i="3"/>
  <c r="F1225" i="3" s="1"/>
  <c r="G1225" i="3" s="1"/>
  <c r="C1226" i="3" s="1"/>
  <c r="E1226" i="3" s="1"/>
  <c r="F1226" i="3" s="1"/>
  <c r="G1226" i="3" s="1"/>
  <c r="C1227" i="3" s="1"/>
  <c r="J1283" i="3"/>
  <c r="L1283" i="3" s="1"/>
  <c r="M1283" i="3"/>
  <c r="H1283" i="3"/>
  <c r="B1284" i="3"/>
  <c r="D1283" i="3"/>
  <c r="I1283" i="3"/>
  <c r="K1283" i="3" s="1"/>
  <c r="E1227" i="3" l="1"/>
  <c r="F1227" i="3" s="1"/>
  <c r="G1227" i="3" s="1"/>
  <c r="C1228" i="3" s="1"/>
  <c r="E1228" i="3" s="1"/>
  <c r="F1228" i="3" s="1"/>
  <c r="G1228" i="3" s="1"/>
  <c r="C1229" i="3" s="1"/>
  <c r="E1229" i="3" s="1"/>
  <c r="F1229" i="3" s="1"/>
  <c r="G1229" i="3" s="1"/>
  <c r="C1230" i="3" s="1"/>
  <c r="E1230" i="3" s="1"/>
  <c r="F1230" i="3" s="1"/>
  <c r="G1230" i="3" s="1"/>
  <c r="C1231" i="3" s="1"/>
  <c r="E1231" i="3" s="1"/>
  <c r="F1231" i="3" s="1"/>
  <c r="G1231" i="3" s="1"/>
  <c r="C1232" i="3" s="1"/>
  <c r="N1283" i="3"/>
  <c r="I1284" i="3"/>
  <c r="M1284" i="3" s="1"/>
  <c r="K1284" i="3"/>
  <c r="B1285" i="3"/>
  <c r="J1284" i="3"/>
  <c r="D1284" i="3"/>
  <c r="N1284" i="3"/>
  <c r="L1284" i="3"/>
  <c r="H1284" i="3"/>
  <c r="E1232" i="3" l="1"/>
  <c r="F1232" i="3" s="1"/>
  <c r="G1232" i="3" s="1"/>
  <c r="C1233" i="3" s="1"/>
  <c r="E1233" i="3" s="1"/>
  <c r="F1233" i="3" s="1"/>
  <c r="G1233" i="3" s="1"/>
  <c r="C1234" i="3" s="1"/>
  <c r="E1234" i="3" s="1"/>
  <c r="F1234" i="3" s="1"/>
  <c r="G1234" i="3" s="1"/>
  <c r="C1235" i="3" s="1"/>
  <c r="E1235" i="3" s="1"/>
  <c r="F1235" i="3" s="1"/>
  <c r="G1235" i="3" s="1"/>
  <c r="C1236" i="3" s="1"/>
  <c r="L1285" i="3"/>
  <c r="H1285" i="3"/>
  <c r="D1285" i="3"/>
  <c r="N1285" i="3"/>
  <c r="I1285" i="3"/>
  <c r="M1285" i="3" s="1"/>
  <c r="J1285" i="3"/>
  <c r="B1286" i="3"/>
  <c r="E1236" i="3" l="1"/>
  <c r="F1236" i="3" s="1"/>
  <c r="G1236" i="3" s="1"/>
  <c r="C1237" i="3" s="1"/>
  <c r="E1237" i="3" s="1"/>
  <c r="F1237" i="3" s="1"/>
  <c r="G1237" i="3" s="1"/>
  <c r="C1238" i="3" s="1"/>
  <c r="E1238" i="3" s="1"/>
  <c r="F1238" i="3" s="1"/>
  <c r="G1238" i="3" s="1"/>
  <c r="C1239" i="3" s="1"/>
  <c r="E1239" i="3" s="1"/>
  <c r="F1239" i="3" s="1"/>
  <c r="G1239" i="3" s="1"/>
  <c r="C1240" i="3" s="1"/>
  <c r="K1285" i="3"/>
  <c r="B1287" i="3"/>
  <c r="K1286" i="3"/>
  <c r="J1286" i="3"/>
  <c r="L1286" i="3" s="1"/>
  <c r="M1286" i="3"/>
  <c r="I1286" i="3"/>
  <c r="H1286" i="3"/>
  <c r="D1286" i="3"/>
  <c r="E1240" i="3" l="1"/>
  <c r="F1240" i="3" s="1"/>
  <c r="G1240" i="3" s="1"/>
  <c r="C1241" i="3" s="1"/>
  <c r="N1286" i="3"/>
  <c r="N1287" i="3"/>
  <c r="J1287" i="3"/>
  <c r="L1287" i="3" s="1"/>
  <c r="I1287" i="3"/>
  <c r="M1287" i="3" s="1"/>
  <c r="H1287" i="3"/>
  <c r="B1288" i="3"/>
  <c r="D1287" i="3"/>
  <c r="E1241" i="3" l="1"/>
  <c r="F1241" i="3" s="1"/>
  <c r="G1241" i="3" s="1"/>
  <c r="C1242" i="3" s="1"/>
  <c r="E1242" i="3" s="1"/>
  <c r="F1242" i="3" s="1"/>
  <c r="G1242" i="3" s="1"/>
  <c r="C1243" i="3" s="1"/>
  <c r="E1243" i="3" s="1"/>
  <c r="F1243" i="3" s="1"/>
  <c r="G1243" i="3" s="1"/>
  <c r="C1244" i="3" s="1"/>
  <c r="K1287" i="3"/>
  <c r="I1288" i="3"/>
  <c r="K1288" i="3" s="1"/>
  <c r="H1288" i="3"/>
  <c r="D1288" i="3"/>
  <c r="J1288" i="3"/>
  <c r="L1288" i="3" s="1"/>
  <c r="B1289" i="3"/>
  <c r="N1288" i="3"/>
  <c r="E1244" i="3" l="1"/>
  <c r="F1244" i="3" s="1"/>
  <c r="G1244" i="3" s="1"/>
  <c r="C1245" i="3" s="1"/>
  <c r="E1245" i="3" s="1"/>
  <c r="F1245" i="3" s="1"/>
  <c r="G1245" i="3" s="1"/>
  <c r="C1246" i="3" s="1"/>
  <c r="E1246" i="3" s="1"/>
  <c r="F1246" i="3" s="1"/>
  <c r="G1246" i="3" s="1"/>
  <c r="C1247" i="3" s="1"/>
  <c r="M1288" i="3"/>
  <c r="H1289" i="3"/>
  <c r="D1289" i="3"/>
  <c r="B1290" i="3"/>
  <c r="J1289" i="3"/>
  <c r="N1289" i="3" s="1"/>
  <c r="I1289" i="3"/>
  <c r="K1289" i="3" s="1"/>
  <c r="E1247" i="3" l="1"/>
  <c r="F1247" i="3" s="1"/>
  <c r="G1247" i="3" s="1"/>
  <c r="C1248" i="3" s="1"/>
  <c r="E1248" i="3" s="1"/>
  <c r="F1248" i="3" s="1"/>
  <c r="G1248" i="3" s="1"/>
  <c r="C1249" i="3" s="1"/>
  <c r="E1249" i="3" s="1"/>
  <c r="F1249" i="3" s="1"/>
  <c r="G1249" i="3" s="1"/>
  <c r="C1250" i="3" s="1"/>
  <c r="L1289" i="3"/>
  <c r="M1289" i="3"/>
  <c r="B1291" i="3"/>
  <c r="K1290" i="3"/>
  <c r="N1290" i="3"/>
  <c r="J1290" i="3"/>
  <c r="I1290" i="3"/>
  <c r="H1290" i="3"/>
  <c r="D1290" i="3"/>
  <c r="M1290" i="3"/>
  <c r="L1290" i="3"/>
  <c r="E1250" i="3" l="1"/>
  <c r="F1250" i="3" s="1"/>
  <c r="G1250" i="3" s="1"/>
  <c r="C1251" i="3" s="1"/>
  <c r="J1291" i="3"/>
  <c r="L1291" i="3" s="1"/>
  <c r="I1291" i="3"/>
  <c r="K1291" i="3" s="1"/>
  <c r="D1291" i="3"/>
  <c r="H1291" i="3"/>
  <c r="B1292" i="3"/>
  <c r="E1251" i="3" l="1"/>
  <c r="F1251" i="3" s="1"/>
  <c r="G1251" i="3" s="1"/>
  <c r="C1252" i="3" s="1"/>
  <c r="M1291" i="3"/>
  <c r="N1291" i="3"/>
  <c r="I1292" i="3"/>
  <c r="K1292" i="3" s="1"/>
  <c r="H1292" i="3"/>
  <c r="D1292" i="3"/>
  <c r="B1293" i="3"/>
  <c r="J1292" i="3"/>
  <c r="L1292" i="3" s="1"/>
  <c r="E1252" i="3" l="1"/>
  <c r="F1252" i="3" s="1"/>
  <c r="G1252" i="3" s="1"/>
  <c r="C1253" i="3" s="1"/>
  <c r="E1253" i="3" s="1"/>
  <c r="F1253" i="3" s="1"/>
  <c r="G1253" i="3" s="1"/>
  <c r="C1254" i="3" s="1"/>
  <c r="M1292" i="3"/>
  <c r="N1292" i="3"/>
  <c r="L1293" i="3"/>
  <c r="H1293" i="3"/>
  <c r="D1293" i="3"/>
  <c r="B1294" i="3"/>
  <c r="J1293" i="3"/>
  <c r="I1293" i="3"/>
  <c r="K1293" i="3" s="1"/>
  <c r="N1293" i="3"/>
  <c r="M1293" i="3"/>
  <c r="E1254" i="3" l="1"/>
  <c r="F1254" i="3" s="1"/>
  <c r="G1254" i="3"/>
  <c r="C1255" i="3" s="1"/>
  <c r="E1255" i="3" s="1"/>
  <c r="F1255" i="3" s="1"/>
  <c r="G1255" i="3" s="1"/>
  <c r="C1256" i="3" s="1"/>
  <c r="B1295" i="3"/>
  <c r="J1294" i="3"/>
  <c r="L1294" i="3" s="1"/>
  <c r="M1294" i="3"/>
  <c r="D1294" i="3"/>
  <c r="I1294" i="3"/>
  <c r="K1294" i="3" s="1"/>
  <c r="H1294" i="3"/>
  <c r="E1256" i="3" l="1"/>
  <c r="F1256" i="3" s="1"/>
  <c r="G1256" i="3" s="1"/>
  <c r="C1257" i="3" s="1"/>
  <c r="E1257" i="3" s="1"/>
  <c r="F1257" i="3" s="1"/>
  <c r="G1257" i="3" s="1"/>
  <c r="C1258" i="3" s="1"/>
  <c r="E1258" i="3" s="1"/>
  <c r="F1258" i="3" s="1"/>
  <c r="G1258" i="3" s="1"/>
  <c r="C1259" i="3" s="1"/>
  <c r="N1294" i="3"/>
  <c r="J1295" i="3"/>
  <c r="N1295" i="3" s="1"/>
  <c r="M1295" i="3"/>
  <c r="I1295" i="3"/>
  <c r="H1295" i="3"/>
  <c r="B1296" i="3"/>
  <c r="D1295" i="3"/>
  <c r="K1295" i="3"/>
  <c r="L1295" i="3" l="1"/>
  <c r="E1259" i="3"/>
  <c r="F1259" i="3" s="1"/>
  <c r="G1259" i="3" s="1"/>
  <c r="C1260" i="3" s="1"/>
  <c r="E1260" i="3" s="1"/>
  <c r="F1260" i="3" s="1"/>
  <c r="G1260" i="3" s="1"/>
  <c r="C1261" i="3" s="1"/>
  <c r="E1261" i="3" s="1"/>
  <c r="F1261" i="3" s="1"/>
  <c r="G1261" i="3" s="1"/>
  <c r="C1262" i="3" s="1"/>
  <c r="E1262" i="3" s="1"/>
  <c r="F1262" i="3" s="1"/>
  <c r="G1262" i="3" s="1"/>
  <c r="C1263" i="3" s="1"/>
  <c r="I1296" i="3"/>
  <c r="K1296" i="3" s="1"/>
  <c r="L1296" i="3"/>
  <c r="H1296" i="3"/>
  <c r="D1296" i="3"/>
  <c r="J1296" i="3"/>
  <c r="B1297" i="3"/>
  <c r="N1296" i="3"/>
  <c r="E1263" i="3" l="1"/>
  <c r="F1263" i="3" s="1"/>
  <c r="G1263" i="3" s="1"/>
  <c r="C1264" i="3" s="1"/>
  <c r="E1264" i="3" s="1"/>
  <c r="F1264" i="3" s="1"/>
  <c r="G1264" i="3" s="1"/>
  <c r="C1265" i="3" s="1"/>
  <c r="E1265" i="3" s="1"/>
  <c r="F1265" i="3" s="1"/>
  <c r="G1265" i="3" s="1"/>
  <c r="C1266" i="3" s="1"/>
  <c r="M1296" i="3"/>
  <c r="H1297" i="3"/>
  <c r="D1297" i="3"/>
  <c r="B1298" i="3"/>
  <c r="J1297" i="3"/>
  <c r="N1297" i="3" s="1"/>
  <c r="I1297" i="3"/>
  <c r="K1297" i="3" s="1"/>
  <c r="L1297" i="3" l="1"/>
  <c r="E1266" i="3"/>
  <c r="F1266" i="3" s="1"/>
  <c r="G1266" i="3" s="1"/>
  <c r="C1267" i="3" s="1"/>
  <c r="E1267" i="3" s="1"/>
  <c r="F1267" i="3" s="1"/>
  <c r="G1267" i="3" s="1"/>
  <c r="C1268" i="3" s="1"/>
  <c r="E1268" i="3" s="1"/>
  <c r="F1268" i="3" s="1"/>
  <c r="G1268" i="3" s="1"/>
  <c r="C1269" i="3" s="1"/>
  <c r="E1269" i="3" s="1"/>
  <c r="F1269" i="3" s="1"/>
  <c r="G1269" i="3" s="1"/>
  <c r="C1270" i="3" s="1"/>
  <c r="M1297" i="3"/>
  <c r="B1299" i="3"/>
  <c r="K1298" i="3"/>
  <c r="J1298" i="3"/>
  <c r="L1298" i="3" s="1"/>
  <c r="I1298" i="3"/>
  <c r="H1298" i="3"/>
  <c r="M1298" i="3"/>
  <c r="D1298" i="3"/>
  <c r="E1270" i="3" l="1"/>
  <c r="F1270" i="3" s="1"/>
  <c r="G1270" i="3" s="1"/>
  <c r="C1271" i="3" s="1"/>
  <c r="N1298" i="3"/>
  <c r="J1299" i="3"/>
  <c r="L1299" i="3" s="1"/>
  <c r="I1299" i="3"/>
  <c r="K1299" i="3" s="1"/>
  <c r="D1299" i="3"/>
  <c r="B1300" i="3"/>
  <c r="H1299" i="3"/>
  <c r="N1299" i="3" l="1"/>
  <c r="E1271" i="3"/>
  <c r="F1271" i="3" s="1"/>
  <c r="G1271" i="3" s="1"/>
  <c r="C1272" i="3" s="1"/>
  <c r="M1299" i="3"/>
  <c r="I1300" i="3"/>
  <c r="M1300" i="3" s="1"/>
  <c r="H1300" i="3"/>
  <c r="D1300" i="3"/>
  <c r="B1301" i="3"/>
  <c r="J1300" i="3"/>
  <c r="L1300" i="3" s="1"/>
  <c r="E1272" i="3" l="1"/>
  <c r="F1272" i="3" s="1"/>
  <c r="G1272" i="3" s="1"/>
  <c r="C1273" i="3" s="1"/>
  <c r="E1273" i="3" s="1"/>
  <c r="F1273" i="3" s="1"/>
  <c r="G1273" i="3" s="1"/>
  <c r="C1274" i="3" s="1"/>
  <c r="E1274" i="3" s="1"/>
  <c r="F1274" i="3" s="1"/>
  <c r="G1274" i="3" s="1"/>
  <c r="C1275" i="3" s="1"/>
  <c r="K1300" i="3"/>
  <c r="N1300" i="3"/>
  <c r="L1301" i="3"/>
  <c r="H1301" i="3"/>
  <c r="D1301" i="3"/>
  <c r="B1302" i="3"/>
  <c r="J1301" i="3"/>
  <c r="I1301" i="3"/>
  <c r="K1301" i="3" s="1"/>
  <c r="N1301" i="3"/>
  <c r="M1301" i="3"/>
  <c r="E1275" i="3" l="1"/>
  <c r="F1275" i="3" s="1"/>
  <c r="G1275" i="3" s="1"/>
  <c r="C1276" i="3" s="1"/>
  <c r="E1276" i="3" s="1"/>
  <c r="F1276" i="3" s="1"/>
  <c r="G1276" i="3" s="1"/>
  <c r="C1277" i="3" s="1"/>
  <c r="E1277" i="3" s="1"/>
  <c r="F1277" i="3" s="1"/>
  <c r="G1277" i="3" s="1"/>
  <c r="C1278" i="3" s="1"/>
  <c r="B1303" i="3"/>
  <c r="K1302" i="3"/>
  <c r="J1302" i="3"/>
  <c r="L1302" i="3" s="1"/>
  <c r="M1302" i="3"/>
  <c r="D1302" i="3"/>
  <c r="I1302" i="3"/>
  <c r="H1302" i="3"/>
  <c r="N1302" i="3" l="1"/>
  <c r="E1278" i="3"/>
  <c r="F1278" i="3" s="1"/>
  <c r="G1278" i="3" s="1"/>
  <c r="C1279" i="3" s="1"/>
  <c r="E1279" i="3" s="1"/>
  <c r="F1279" i="3" s="1"/>
  <c r="G1279" i="3" s="1"/>
  <c r="C1280" i="3" s="1"/>
  <c r="E1280" i="3" s="1"/>
  <c r="F1280" i="3" s="1"/>
  <c r="G1280" i="3" s="1"/>
  <c r="C1281" i="3" s="1"/>
  <c r="E1281" i="3" s="1"/>
  <c r="F1281" i="3" s="1"/>
  <c r="G1281" i="3" s="1"/>
  <c r="C1282" i="3" s="1"/>
  <c r="J1303" i="3"/>
  <c r="L1303" i="3" s="1"/>
  <c r="M1303" i="3"/>
  <c r="I1303" i="3"/>
  <c r="H1303" i="3"/>
  <c r="B1304" i="3"/>
  <c r="K1303" i="3"/>
  <c r="D1303" i="3"/>
  <c r="E1282" i="3" l="1"/>
  <c r="F1282" i="3" s="1"/>
  <c r="G1282" i="3" s="1"/>
  <c r="C1283" i="3" s="1"/>
  <c r="E1283" i="3" s="1"/>
  <c r="F1283" i="3" s="1"/>
  <c r="G1283" i="3" s="1"/>
  <c r="C1284" i="3" s="1"/>
  <c r="E1284" i="3" s="1"/>
  <c r="F1284" i="3" s="1"/>
  <c r="G1284" i="3" s="1"/>
  <c r="C1285" i="3" s="1"/>
  <c r="E1285" i="3" s="1"/>
  <c r="F1285" i="3" s="1"/>
  <c r="G1285" i="3" s="1"/>
  <c r="C1286" i="3" s="1"/>
  <c r="E1286" i="3" s="1"/>
  <c r="F1286" i="3" s="1"/>
  <c r="G1286" i="3" s="1"/>
  <c r="C1287" i="3" s="1"/>
  <c r="N1303" i="3"/>
  <c r="I1304" i="3"/>
  <c r="K1304" i="3" s="1"/>
  <c r="L1304" i="3"/>
  <c r="H1304" i="3"/>
  <c r="D1304" i="3"/>
  <c r="J1304" i="3"/>
  <c r="B1305" i="3"/>
  <c r="N1304" i="3"/>
  <c r="M1304" i="3" l="1"/>
  <c r="E1287" i="3"/>
  <c r="F1287" i="3" s="1"/>
  <c r="G1287" i="3" s="1"/>
  <c r="C1288" i="3" s="1"/>
  <c r="E1288" i="3" s="1"/>
  <c r="F1288" i="3" s="1"/>
  <c r="G1288" i="3" s="1"/>
  <c r="C1289" i="3" s="1"/>
  <c r="H1305" i="3"/>
  <c r="D1305" i="3"/>
  <c r="B1306" i="3"/>
  <c r="J1305" i="3"/>
  <c r="N1305" i="3" s="1"/>
  <c r="I1305" i="3"/>
  <c r="K1305" i="3" s="1"/>
  <c r="E1289" i="3" l="1"/>
  <c r="F1289" i="3" s="1"/>
  <c r="G1289" i="3" s="1"/>
  <c r="C1290" i="3" s="1"/>
  <c r="L1305" i="3"/>
  <c r="M1305" i="3"/>
  <c r="B1307" i="3"/>
  <c r="K1306" i="3"/>
  <c r="N1306" i="3"/>
  <c r="J1306" i="3"/>
  <c r="I1306" i="3"/>
  <c r="H1306" i="3"/>
  <c r="D1306" i="3"/>
  <c r="M1306" i="3"/>
  <c r="L1306" i="3"/>
  <c r="E1290" i="3" l="1"/>
  <c r="F1290" i="3" s="1"/>
  <c r="G1290" i="3" s="1"/>
  <c r="C1291" i="3" s="1"/>
  <c r="J1307" i="3"/>
  <c r="L1307" i="3" s="1"/>
  <c r="I1307" i="3"/>
  <c r="K1307" i="3" s="1"/>
  <c r="D1307" i="3"/>
  <c r="H1307" i="3"/>
  <c r="B1308" i="3"/>
  <c r="E1291" i="3" l="1"/>
  <c r="F1291" i="3" s="1"/>
  <c r="G1291" i="3" s="1"/>
  <c r="C1292" i="3" s="1"/>
  <c r="M1307" i="3"/>
  <c r="N1307" i="3"/>
  <c r="I1308" i="3"/>
  <c r="M1308" i="3" s="1"/>
  <c r="H1308" i="3"/>
  <c r="D1308" i="3"/>
  <c r="B1309" i="3"/>
  <c r="J1308" i="3"/>
  <c r="L1308" i="3" s="1"/>
  <c r="K1308" i="3" l="1"/>
  <c r="E1292" i="3"/>
  <c r="F1292" i="3" s="1"/>
  <c r="G1292" i="3" s="1"/>
  <c r="C1293" i="3" s="1"/>
  <c r="E1293" i="3" s="1"/>
  <c r="F1293" i="3" s="1"/>
  <c r="G1293" i="3" s="1"/>
  <c r="C1294" i="3" s="1"/>
  <c r="N1308" i="3"/>
  <c r="L1309" i="3"/>
  <c r="H1309" i="3"/>
  <c r="D1309" i="3"/>
  <c r="B1310" i="3"/>
  <c r="J1309" i="3"/>
  <c r="I1309" i="3"/>
  <c r="K1309" i="3" s="1"/>
  <c r="N1309" i="3"/>
  <c r="M1309" i="3"/>
  <c r="E1294" i="3" l="1"/>
  <c r="F1294" i="3" s="1"/>
  <c r="G1294" i="3" s="1"/>
  <c r="C1295" i="3" s="1"/>
  <c r="B1311" i="3"/>
  <c r="N1310" i="3"/>
  <c r="J1310" i="3"/>
  <c r="L1310" i="3" s="1"/>
  <c r="M1310" i="3"/>
  <c r="D1310" i="3"/>
  <c r="I1310" i="3"/>
  <c r="K1310" i="3" s="1"/>
  <c r="H1310" i="3"/>
  <c r="E1295" i="3" l="1"/>
  <c r="F1295" i="3" s="1"/>
  <c r="G1295" i="3" s="1"/>
  <c r="C1296" i="3" s="1"/>
  <c r="E1296" i="3" s="1"/>
  <c r="F1296" i="3" s="1"/>
  <c r="G1296" i="3" s="1"/>
  <c r="C1297" i="3" s="1"/>
  <c r="E1297" i="3" s="1"/>
  <c r="F1297" i="3" s="1"/>
  <c r="G1297" i="3" s="1"/>
  <c r="C1298" i="3" s="1"/>
  <c r="E1298" i="3" s="1"/>
  <c r="F1298" i="3" s="1"/>
  <c r="G1298" i="3" s="1"/>
  <c r="C1299" i="3" s="1"/>
  <c r="J1311" i="3"/>
  <c r="N1311" i="3" s="1"/>
  <c r="I1311" i="3"/>
  <c r="K1311" i="3" s="1"/>
  <c r="H1311" i="3"/>
  <c r="B1312" i="3"/>
  <c r="D1311" i="3"/>
  <c r="E1299" i="3" l="1"/>
  <c r="F1299" i="3" s="1"/>
  <c r="G1299" i="3" s="1"/>
  <c r="C1300" i="3" s="1"/>
  <c r="E1300" i="3" s="1"/>
  <c r="F1300" i="3" s="1"/>
  <c r="G1300" i="3" s="1"/>
  <c r="C1301" i="3" s="1"/>
  <c r="E1301" i="3" s="1"/>
  <c r="F1301" i="3" s="1"/>
  <c r="G1301" i="3" s="1"/>
  <c r="C1302" i="3" s="1"/>
  <c r="L1311" i="3"/>
  <c r="M1311" i="3"/>
  <c r="J1312" i="3"/>
  <c r="L1312" i="3" s="1"/>
  <c r="B1313" i="3"/>
  <c r="I1312" i="3"/>
  <c r="M1312" i="3"/>
  <c r="H1312" i="3"/>
  <c r="D1312" i="3"/>
  <c r="K1312" i="3"/>
  <c r="E1302" i="3" l="1"/>
  <c r="F1302" i="3" s="1"/>
  <c r="G1302" i="3" s="1"/>
  <c r="C1303" i="3" s="1"/>
  <c r="E1303" i="3" s="1"/>
  <c r="F1303" i="3" s="1"/>
  <c r="G1303" i="3" s="1"/>
  <c r="C1304" i="3" s="1"/>
  <c r="E1304" i="3" s="1"/>
  <c r="F1304" i="3" s="1"/>
  <c r="G1304" i="3" s="1"/>
  <c r="C1305" i="3" s="1"/>
  <c r="N1312" i="3"/>
  <c r="I1313" i="3"/>
  <c r="K1313" i="3" s="1"/>
  <c r="L1313" i="3"/>
  <c r="H1313" i="3"/>
  <c r="B1314" i="3"/>
  <c r="J1313" i="3"/>
  <c r="N1313" i="3" s="1"/>
  <c r="D1313" i="3"/>
  <c r="E1305" i="3" l="1"/>
  <c r="F1305" i="3" s="1"/>
  <c r="G1305" i="3" s="1"/>
  <c r="C1306" i="3" s="1"/>
  <c r="M1313" i="3"/>
  <c r="L1314" i="3"/>
  <c r="H1314" i="3"/>
  <c r="D1314" i="3"/>
  <c r="B1315" i="3"/>
  <c r="J1314" i="3"/>
  <c r="I1314" i="3"/>
  <c r="K1314" i="3" s="1"/>
  <c r="N1314" i="3"/>
  <c r="M1314" i="3"/>
  <c r="E1306" i="3" l="1"/>
  <c r="F1306" i="3" s="1"/>
  <c r="G1306" i="3" s="1"/>
  <c r="C1307" i="3" s="1"/>
  <c r="B1316" i="3"/>
  <c r="J1315" i="3"/>
  <c r="N1315" i="3" s="1"/>
  <c r="M1315" i="3"/>
  <c r="D1315" i="3"/>
  <c r="I1315" i="3"/>
  <c r="K1315" i="3" s="1"/>
  <c r="H1315" i="3"/>
  <c r="E1307" i="3" l="1"/>
  <c r="F1307" i="3" s="1"/>
  <c r="G1307" i="3" s="1"/>
  <c r="C1308" i="3" s="1"/>
  <c r="L1315" i="3"/>
  <c r="J1316" i="3"/>
  <c r="N1316" i="3" s="1"/>
  <c r="I1316" i="3"/>
  <c r="K1316" i="3" s="1"/>
  <c r="H1316" i="3"/>
  <c r="B1317" i="3"/>
  <c r="D1316" i="3"/>
  <c r="M1316" i="3" l="1"/>
  <c r="L1316" i="3"/>
  <c r="E1308" i="3"/>
  <c r="F1308" i="3" s="1"/>
  <c r="G1308" i="3" s="1"/>
  <c r="C1309" i="3" s="1"/>
  <c r="E1309" i="3" s="1"/>
  <c r="F1309" i="3" s="1"/>
  <c r="G1309" i="3" s="1"/>
  <c r="C1310" i="3" s="1"/>
  <c r="E1310" i="3" s="1"/>
  <c r="F1310" i="3" s="1"/>
  <c r="G1310" i="3" s="1"/>
  <c r="C1311" i="3" s="1"/>
  <c r="I1317" i="3"/>
  <c r="K1317" i="3" s="1"/>
  <c r="H1317" i="3"/>
  <c r="D1317" i="3"/>
  <c r="J1317" i="3"/>
  <c r="L1317" i="3" s="1"/>
  <c r="B1318" i="3"/>
  <c r="N1317" i="3"/>
  <c r="E1311" i="3" l="1"/>
  <c r="F1311" i="3" s="1"/>
  <c r="G1311" i="3" s="1"/>
  <c r="C1312" i="3" s="1"/>
  <c r="M1317" i="3"/>
  <c r="H1318" i="3"/>
  <c r="D1318" i="3"/>
  <c r="B1319" i="3"/>
  <c r="J1318" i="3"/>
  <c r="L1318" i="3" s="1"/>
  <c r="I1318" i="3"/>
  <c r="K1318" i="3" s="1"/>
  <c r="E1312" i="3" l="1"/>
  <c r="F1312" i="3" s="1"/>
  <c r="G1312" i="3" s="1"/>
  <c r="C1313" i="3" s="1"/>
  <c r="E1313" i="3" s="1"/>
  <c r="F1313" i="3" s="1"/>
  <c r="G1313" i="3" s="1"/>
  <c r="C1314" i="3" s="1"/>
  <c r="E1314" i="3" s="1"/>
  <c r="F1314" i="3" s="1"/>
  <c r="G1314" i="3" s="1"/>
  <c r="C1315" i="3" s="1"/>
  <c r="E1315" i="3" s="1"/>
  <c r="F1315" i="3" s="1"/>
  <c r="G1315" i="3" s="1"/>
  <c r="C1316" i="3" s="1"/>
  <c r="M1318" i="3"/>
  <c r="N1318" i="3"/>
  <c r="B1320" i="3"/>
  <c r="K1319" i="3"/>
  <c r="N1319" i="3"/>
  <c r="J1319" i="3"/>
  <c r="I1319" i="3"/>
  <c r="H1319" i="3"/>
  <c r="M1319" i="3"/>
  <c r="L1319" i="3"/>
  <c r="D1319" i="3"/>
  <c r="E1316" i="3" l="1"/>
  <c r="F1316" i="3" s="1"/>
  <c r="G1316" i="3" s="1"/>
  <c r="C1317" i="3" s="1"/>
  <c r="J1320" i="3"/>
  <c r="L1320" i="3" s="1"/>
  <c r="I1320" i="3"/>
  <c r="K1320" i="3" s="1"/>
  <c r="D1320" i="3"/>
  <c r="B1321" i="3"/>
  <c r="H1320" i="3"/>
  <c r="M1320" i="3" l="1"/>
  <c r="E1317" i="3"/>
  <c r="F1317" i="3" s="1"/>
  <c r="G1317" i="3" s="1"/>
  <c r="C1318" i="3" s="1"/>
  <c r="E1318" i="3" s="1"/>
  <c r="F1318" i="3" s="1"/>
  <c r="G1318" i="3" s="1"/>
  <c r="C1319" i="3" s="1"/>
  <c r="N1320" i="3"/>
  <c r="I1321" i="3"/>
  <c r="M1321" i="3" s="1"/>
  <c r="H1321" i="3"/>
  <c r="D1321" i="3"/>
  <c r="B1322" i="3"/>
  <c r="J1321" i="3"/>
  <c r="L1321" i="3" s="1"/>
  <c r="N1321" i="3" l="1"/>
  <c r="K1321" i="3"/>
  <c r="E1319" i="3"/>
  <c r="F1319" i="3" s="1"/>
  <c r="G1319" i="3" s="1"/>
  <c r="C1320" i="3" s="1"/>
  <c r="E1320" i="3" s="1"/>
  <c r="F1320" i="3" s="1"/>
  <c r="G1320" i="3" s="1"/>
  <c r="C1321" i="3" s="1"/>
  <c r="E1321" i="3" s="1"/>
  <c r="F1321" i="3" s="1"/>
  <c r="G1321" i="3" s="1"/>
  <c r="C1322" i="3" s="1"/>
  <c r="E1322" i="3" s="1"/>
  <c r="L1322" i="3"/>
  <c r="H1322" i="3"/>
  <c r="D1322" i="3"/>
  <c r="B1323" i="3"/>
  <c r="J1322" i="3"/>
  <c r="I1322" i="3"/>
  <c r="K1322" i="3" s="1"/>
  <c r="N1322" i="3"/>
  <c r="M1322" i="3"/>
  <c r="B1324" i="3" l="1"/>
  <c r="K1323" i="3"/>
  <c r="J1323" i="3"/>
  <c r="N1323" i="3" s="1"/>
  <c r="M1323" i="3"/>
  <c r="L1323" i="3"/>
  <c r="D1323" i="3"/>
  <c r="I1323" i="3"/>
  <c r="H1323" i="3"/>
  <c r="F1322" i="3"/>
  <c r="G1322" i="3" s="1"/>
  <c r="C1323" i="3" s="1"/>
  <c r="E1323" i="3" s="1"/>
  <c r="F1323" i="3" l="1"/>
  <c r="G1323" i="3" s="1"/>
  <c r="C1324" i="3" s="1"/>
  <c r="J1324" i="3"/>
  <c r="N1324" i="3" s="1"/>
  <c r="M1324" i="3"/>
  <c r="I1324" i="3"/>
  <c r="K1324" i="3" s="1"/>
  <c r="E1324" i="3"/>
  <c r="H1324" i="3"/>
  <c r="B1325" i="3"/>
  <c r="D1324" i="3"/>
  <c r="L1324" i="3" l="1"/>
  <c r="F1324" i="3"/>
  <c r="G1324" i="3" s="1"/>
  <c r="C1325" i="3" s="1"/>
  <c r="I1325" i="3"/>
  <c r="K1325" i="3" s="1"/>
  <c r="E1325" i="3"/>
  <c r="L1325" i="3"/>
  <c r="H1325" i="3"/>
  <c r="D1325" i="3"/>
  <c r="J1325" i="3"/>
  <c r="B1326" i="3"/>
  <c r="N1325" i="3"/>
  <c r="M1325" i="3" l="1"/>
  <c r="F1325" i="3"/>
  <c r="G1325" i="3" s="1"/>
  <c r="C1326" i="3" s="1"/>
  <c r="E1326" i="3" s="1"/>
  <c r="H1326" i="3"/>
  <c r="D1326" i="3"/>
  <c r="B1327" i="3"/>
  <c r="K1326" i="3"/>
  <c r="N1326" i="3"/>
  <c r="J1326" i="3"/>
  <c r="L1326" i="3" s="1"/>
  <c r="I1326" i="3"/>
  <c r="M1326" i="3" s="1"/>
  <c r="F1326" i="3" l="1"/>
  <c r="B1328" i="3"/>
  <c r="J1327" i="3"/>
  <c r="L1327" i="3" s="1"/>
  <c r="I1327" i="3"/>
  <c r="M1327" i="3" s="1"/>
  <c r="H1327" i="3"/>
  <c r="E1327" i="3"/>
  <c r="D1327" i="3"/>
  <c r="G1326" i="3"/>
  <c r="C1327" i="3" s="1"/>
  <c r="N1327" i="3" l="1"/>
  <c r="K1327" i="3"/>
  <c r="F1327" i="3"/>
  <c r="G1327" i="3" s="1"/>
  <c r="C1328" i="3" s="1"/>
  <c r="E1328" i="3" s="1"/>
  <c r="J1328" i="3"/>
  <c r="L1328" i="3" s="1"/>
  <c r="M1328" i="3"/>
  <c r="I1328" i="3"/>
  <c r="K1328" i="3" s="1"/>
  <c r="D1328" i="3"/>
  <c r="H1328" i="3"/>
  <c r="B1329" i="3"/>
  <c r="N1328" i="3" l="1"/>
  <c r="F1328" i="3"/>
  <c r="G1328" i="3" s="1"/>
  <c r="C1329" i="3" s="1"/>
  <c r="E1329" i="3" s="1"/>
  <c r="I1329" i="3"/>
  <c r="M1329" i="3" s="1"/>
  <c r="L1329" i="3"/>
  <c r="H1329" i="3"/>
  <c r="D1329" i="3"/>
  <c r="B1330" i="3"/>
  <c r="J1329" i="3"/>
  <c r="N1329" i="3" s="1"/>
  <c r="K1329" i="3" l="1"/>
  <c r="H1330" i="3"/>
  <c r="D1330" i="3"/>
  <c r="B1331" i="3"/>
  <c r="J1330" i="3"/>
  <c r="N1330" i="3" s="1"/>
  <c r="I1330" i="3"/>
  <c r="M1330" i="3" s="1"/>
  <c r="F1329" i="3"/>
  <c r="G1329" i="3" s="1"/>
  <c r="C1330" i="3" s="1"/>
  <c r="E1330" i="3" s="1"/>
  <c r="K1330" i="3" l="1"/>
  <c r="L1330" i="3"/>
  <c r="F1330" i="3"/>
  <c r="G1330" i="3" s="1"/>
  <c r="C1331" i="3" s="1"/>
  <c r="E1331" i="3" s="1"/>
  <c r="B1332" i="3"/>
  <c r="K1331" i="3"/>
  <c r="J1331" i="3"/>
  <c r="L1331" i="3" s="1"/>
  <c r="M1331" i="3"/>
  <c r="D1331" i="3"/>
  <c r="I1331" i="3"/>
  <c r="H1331" i="3"/>
  <c r="N1331" i="3" l="1"/>
  <c r="J1332" i="3"/>
  <c r="L1332" i="3" s="1"/>
  <c r="I1332" i="3"/>
  <c r="K1332" i="3" s="1"/>
  <c r="H1332" i="3"/>
  <c r="B1333" i="3"/>
  <c r="D1332" i="3"/>
  <c r="F1331" i="3"/>
  <c r="G1331" i="3" s="1"/>
  <c r="C1332" i="3" s="1"/>
  <c r="E1332" i="3" s="1"/>
  <c r="M1332" i="3" l="1"/>
  <c r="N1332" i="3"/>
  <c r="F1332" i="3"/>
  <c r="G1332" i="3"/>
  <c r="C1333" i="3" s="1"/>
  <c r="I1333" i="3"/>
  <c r="K1333" i="3" s="1"/>
  <c r="E1333" i="3"/>
  <c r="L1333" i="3"/>
  <c r="H1333" i="3"/>
  <c r="D1333" i="3"/>
  <c r="J1333" i="3"/>
  <c r="B1334" i="3"/>
  <c r="N1333" i="3"/>
  <c r="M1333" i="3" l="1"/>
  <c r="F1333" i="3"/>
  <c r="G1333" i="3" s="1"/>
  <c r="C1334" i="3" s="1"/>
  <c r="E1334" i="3" s="1"/>
  <c r="H1334" i="3"/>
  <c r="D1334" i="3"/>
  <c r="B1335" i="3"/>
  <c r="K1334" i="3"/>
  <c r="N1334" i="3"/>
  <c r="J1334" i="3"/>
  <c r="L1334" i="3" s="1"/>
  <c r="I1334" i="3"/>
  <c r="M1334" i="3" s="1"/>
  <c r="F1334" i="3" l="1"/>
  <c r="G1334" i="3" s="1"/>
  <c r="C1335" i="3" s="1"/>
  <c r="B1336" i="3"/>
  <c r="J1335" i="3"/>
  <c r="L1335" i="3" s="1"/>
  <c r="I1335" i="3"/>
  <c r="K1335" i="3" s="1"/>
  <c r="H1335" i="3"/>
  <c r="M1335" i="3"/>
  <c r="E1335" i="3"/>
  <c r="D1335" i="3"/>
  <c r="N1335" i="3" l="1"/>
  <c r="F1335" i="3"/>
  <c r="G1335" i="3" s="1"/>
  <c r="C1336" i="3" s="1"/>
  <c r="J1336" i="3"/>
  <c r="L1336" i="3" s="1"/>
  <c r="I1336" i="3"/>
  <c r="M1336" i="3" s="1"/>
  <c r="E1336" i="3"/>
  <c r="D1336" i="3"/>
  <c r="B1337" i="3"/>
  <c r="H1336" i="3"/>
  <c r="K1336" i="3" l="1"/>
  <c r="N1336" i="3"/>
  <c r="F1336" i="3"/>
  <c r="G1336" i="3" s="1"/>
  <c r="C1337" i="3" s="1"/>
  <c r="I1337" i="3"/>
  <c r="M1337" i="3" s="1"/>
  <c r="E1337" i="3"/>
  <c r="H1337" i="3"/>
  <c r="D1337" i="3"/>
  <c r="B1338" i="3"/>
  <c r="J1337" i="3"/>
  <c r="L1337" i="3" s="1"/>
  <c r="N1337" i="3" l="1"/>
  <c r="K1337" i="3"/>
  <c r="H1338" i="3"/>
  <c r="D1338" i="3"/>
  <c r="B1339" i="3"/>
  <c r="K1338" i="3"/>
  <c r="J1338" i="3"/>
  <c r="N1338" i="3" s="1"/>
  <c r="I1338" i="3"/>
  <c r="M1338" i="3"/>
  <c r="F1337" i="3"/>
  <c r="G1337" i="3" s="1"/>
  <c r="C1338" i="3" s="1"/>
  <c r="E1338" i="3" s="1"/>
  <c r="L1338" i="3" l="1"/>
  <c r="B1340" i="3"/>
  <c r="K1339" i="3"/>
  <c r="J1339" i="3"/>
  <c r="N1339" i="3" s="1"/>
  <c r="M1339" i="3"/>
  <c r="E1339" i="3"/>
  <c r="L1339" i="3"/>
  <c r="D1339" i="3"/>
  <c r="I1339" i="3"/>
  <c r="H1339" i="3"/>
  <c r="F1338" i="3"/>
  <c r="G1338" i="3" s="1"/>
  <c r="C1339" i="3" s="1"/>
  <c r="F1339" i="3" l="1"/>
  <c r="G1339" i="3" s="1"/>
  <c r="C1340" i="3" s="1"/>
  <c r="E1340" i="3" s="1"/>
  <c r="J1340" i="3"/>
  <c r="L1340" i="3" s="1"/>
  <c r="I1340" i="3"/>
  <c r="M1340" i="3" s="1"/>
  <c r="H1340" i="3"/>
  <c r="B1341" i="3"/>
  <c r="D1340" i="3"/>
  <c r="K1340" i="3" l="1"/>
  <c r="N1340" i="3"/>
  <c r="F1340" i="3"/>
  <c r="G1340" i="3" s="1"/>
  <c r="C1341" i="3" s="1"/>
  <c r="I1341" i="3"/>
  <c r="M1341" i="3" s="1"/>
  <c r="E1341" i="3"/>
  <c r="L1341" i="3"/>
  <c r="H1341" i="3"/>
  <c r="D1341" i="3"/>
  <c r="J1341" i="3"/>
  <c r="B1342" i="3"/>
  <c r="N1341" i="3"/>
  <c r="K1341" i="3" l="1"/>
  <c r="H1342" i="3"/>
  <c r="D1342" i="3"/>
  <c r="B1343" i="3"/>
  <c r="K1342" i="3"/>
  <c r="N1342" i="3"/>
  <c r="M1342" i="3"/>
  <c r="J1342" i="3"/>
  <c r="L1342" i="3" s="1"/>
  <c r="I1342" i="3"/>
  <c r="F1341" i="3"/>
  <c r="G1341" i="3" s="1"/>
  <c r="C1342" i="3" s="1"/>
  <c r="E1342" i="3" s="1"/>
  <c r="B1344" i="3" l="1"/>
  <c r="J1343" i="3"/>
  <c r="L1343" i="3" s="1"/>
  <c r="I1343" i="3"/>
  <c r="M1343" i="3" s="1"/>
  <c r="H1343" i="3"/>
  <c r="E1343" i="3"/>
  <c r="D1343" i="3"/>
  <c r="F1342" i="3"/>
  <c r="G1342" i="3" s="1"/>
  <c r="C1343" i="3" s="1"/>
  <c r="N1343" i="3" l="1"/>
  <c r="K1343" i="3"/>
  <c r="F1343" i="3"/>
  <c r="G1343" i="3" s="1"/>
  <c r="C1344" i="3" s="1"/>
  <c r="J1344" i="3"/>
  <c r="L1344" i="3" s="1"/>
  <c r="I1344" i="3"/>
  <c r="K1344" i="3" s="1"/>
  <c r="E1344" i="3"/>
  <c r="D1344" i="3"/>
  <c r="H1344" i="3"/>
  <c r="B1345" i="3"/>
  <c r="N1344" i="3" l="1"/>
  <c r="M1344" i="3"/>
  <c r="F1344" i="3"/>
  <c r="G1344" i="3" s="1"/>
  <c r="C1345" i="3" s="1"/>
  <c r="I1345" i="3"/>
  <c r="M1345" i="3" s="1"/>
  <c r="E1345" i="3"/>
  <c r="L1345" i="3"/>
  <c r="H1345" i="3"/>
  <c r="D1345" i="3"/>
  <c r="B1346" i="3"/>
  <c r="J1345" i="3"/>
  <c r="N1345" i="3" s="1"/>
  <c r="K1345" i="3" l="1"/>
  <c r="H1346" i="3"/>
  <c r="D1346" i="3"/>
  <c r="B1347" i="3"/>
  <c r="J1346" i="3"/>
  <c r="N1346" i="3" s="1"/>
  <c r="I1346" i="3"/>
  <c r="M1346" i="3" s="1"/>
  <c r="F1345" i="3"/>
  <c r="G1345" i="3" s="1"/>
  <c r="C1346" i="3" s="1"/>
  <c r="E1346" i="3" s="1"/>
  <c r="K1346" i="3" l="1"/>
  <c r="L1346" i="3"/>
  <c r="F1346" i="3"/>
  <c r="G1346" i="3" s="1"/>
  <c r="C1347" i="3" s="1"/>
  <c r="E1347" i="3" s="1"/>
  <c r="B1348" i="3"/>
  <c r="K1347" i="3"/>
  <c r="J1347" i="3"/>
  <c r="L1347" i="3" s="1"/>
  <c r="M1347" i="3"/>
  <c r="D1347" i="3"/>
  <c r="I1347" i="3"/>
  <c r="H1347" i="3"/>
  <c r="N1347" i="3" l="1"/>
  <c r="J1348" i="3"/>
  <c r="N1348" i="3" s="1"/>
  <c r="I1348" i="3"/>
  <c r="K1348" i="3" s="1"/>
  <c r="E1348" i="3"/>
  <c r="H1348" i="3"/>
  <c r="B1349" i="3"/>
  <c r="D1348" i="3"/>
  <c r="F1347" i="3"/>
  <c r="G1347" i="3" s="1"/>
  <c r="C1348" i="3" s="1"/>
  <c r="M1348" i="3" l="1"/>
  <c r="L1348" i="3"/>
  <c r="F1348" i="3"/>
  <c r="G1348" i="3" s="1"/>
  <c r="C1349" i="3" s="1"/>
  <c r="E1349" i="3" s="1"/>
  <c r="I1349" i="3"/>
  <c r="K1349" i="3" s="1"/>
  <c r="L1349" i="3"/>
  <c r="H1349" i="3"/>
  <c r="D1349" i="3"/>
  <c r="J1349" i="3"/>
  <c r="B1350" i="3"/>
  <c r="N1349" i="3"/>
  <c r="M1349" i="3" l="1"/>
  <c r="F1349" i="3"/>
  <c r="G1349" i="3" s="1"/>
  <c r="C1350" i="3" s="1"/>
  <c r="H1350" i="3"/>
  <c r="D1350" i="3"/>
  <c r="B1351" i="3"/>
  <c r="K1350" i="3"/>
  <c r="N1350" i="3"/>
  <c r="E1350" i="3"/>
  <c r="J1350" i="3"/>
  <c r="L1350" i="3" s="1"/>
  <c r="I1350" i="3"/>
  <c r="M1350" i="3" s="1"/>
  <c r="B1352" i="3" l="1"/>
  <c r="J1351" i="3"/>
  <c r="N1351" i="3" s="1"/>
  <c r="I1351" i="3"/>
  <c r="K1351" i="3" s="1"/>
  <c r="H1351" i="3"/>
  <c r="M1351" i="3"/>
  <c r="L1351" i="3"/>
  <c r="D1351" i="3"/>
  <c r="F1350" i="3"/>
  <c r="G1350" i="3" s="1"/>
  <c r="C1351" i="3" s="1"/>
  <c r="E1351" i="3" s="1"/>
  <c r="F1351" i="3" l="1"/>
  <c r="G1351" i="3" s="1"/>
  <c r="C1352" i="3" s="1"/>
  <c r="J1352" i="3"/>
  <c r="N1352" i="3" s="1"/>
  <c r="I1352" i="3"/>
  <c r="K1352" i="3" s="1"/>
  <c r="E1352" i="3"/>
  <c r="L1352" i="3"/>
  <c r="D1352" i="3"/>
  <c r="B1353" i="3"/>
  <c r="H1352" i="3"/>
  <c r="M1352" i="3" l="1"/>
  <c r="F1352" i="3"/>
  <c r="G1352" i="3" s="1"/>
  <c r="C1353" i="3" s="1"/>
  <c r="I1353" i="3"/>
  <c r="M1353" i="3" s="1"/>
  <c r="E1353" i="3"/>
  <c r="L1353" i="3"/>
  <c r="H1353" i="3"/>
  <c r="D1353" i="3"/>
  <c r="B1354" i="3"/>
  <c r="J1353" i="3"/>
  <c r="N1353" i="3" s="1"/>
  <c r="K1353" i="3" l="1"/>
  <c r="H1354" i="3"/>
  <c r="D1354" i="3"/>
  <c r="B1355" i="3"/>
  <c r="J1354" i="3"/>
  <c r="L1354" i="3" s="1"/>
  <c r="I1354" i="3"/>
  <c r="M1354" i="3" s="1"/>
  <c r="F1353" i="3"/>
  <c r="G1353" i="3" s="1"/>
  <c r="C1354" i="3" s="1"/>
  <c r="E1354" i="3" s="1"/>
  <c r="K1354" i="3" l="1"/>
  <c r="N1354" i="3"/>
  <c r="B1356" i="3"/>
  <c r="K1355" i="3"/>
  <c r="J1355" i="3"/>
  <c r="L1355" i="3" s="1"/>
  <c r="M1355" i="3"/>
  <c r="D1355" i="3"/>
  <c r="I1355" i="3"/>
  <c r="H1355" i="3"/>
  <c r="F1354" i="3"/>
  <c r="G1354" i="3" s="1"/>
  <c r="C1355" i="3" s="1"/>
  <c r="E1355" i="3" s="1"/>
  <c r="N1355" i="3" l="1"/>
  <c r="F1355" i="3"/>
  <c r="G1355" i="3" s="1"/>
  <c r="C1356" i="3" s="1"/>
  <c r="J1356" i="3"/>
  <c r="N1356" i="3" s="1"/>
  <c r="I1356" i="3"/>
  <c r="M1356" i="3" s="1"/>
  <c r="E1356" i="3"/>
  <c r="H1356" i="3"/>
  <c r="B1357" i="3"/>
  <c r="D1356" i="3"/>
  <c r="L1356" i="3" l="1"/>
  <c r="K1356" i="3"/>
  <c r="F1356" i="3"/>
  <c r="G1356" i="3" s="1"/>
  <c r="C1357" i="3" s="1"/>
  <c r="B1358" i="3"/>
  <c r="I1357" i="3"/>
  <c r="K1357" i="3" s="1"/>
  <c r="E1357" i="3"/>
  <c r="L1357" i="3"/>
  <c r="H1357" i="3"/>
  <c r="D1357" i="3"/>
  <c r="J1357" i="3"/>
  <c r="N1357" i="3"/>
  <c r="M1357" i="3" l="1"/>
  <c r="F1357" i="3"/>
  <c r="G1357" i="3" s="1"/>
  <c r="C1358" i="3" s="1"/>
  <c r="E1358" i="3" s="1"/>
  <c r="B1359" i="3"/>
  <c r="J1358" i="3"/>
  <c r="L1358" i="3" s="1"/>
  <c r="H1358" i="3"/>
  <c r="M1358" i="3"/>
  <c r="I1358" i="3"/>
  <c r="K1358" i="3" s="1"/>
  <c r="D1358" i="3"/>
  <c r="N1358" i="3" l="1"/>
  <c r="F1358" i="3"/>
  <c r="G1358" i="3" s="1"/>
  <c r="C1359" i="3" s="1"/>
  <c r="J1359" i="3"/>
  <c r="N1359" i="3" s="1"/>
  <c r="I1359" i="3"/>
  <c r="M1359" i="3" s="1"/>
  <c r="E1359" i="3"/>
  <c r="L1359" i="3"/>
  <c r="H1359" i="3"/>
  <c r="D1359" i="3"/>
  <c r="B1360" i="3"/>
  <c r="K1359" i="3" l="1"/>
  <c r="I1360" i="3"/>
  <c r="K1360" i="3" s="1"/>
  <c r="L1360" i="3"/>
  <c r="H1360" i="3"/>
  <c r="D1360" i="3"/>
  <c r="B1361" i="3"/>
  <c r="J1360" i="3"/>
  <c r="N1360" i="3" s="1"/>
  <c r="F1359" i="3"/>
  <c r="G1359" i="3" s="1"/>
  <c r="C1360" i="3" s="1"/>
  <c r="E1360" i="3" s="1"/>
  <c r="F1360" i="3" l="1"/>
  <c r="M1360" i="3"/>
  <c r="G1360" i="3"/>
  <c r="C1361" i="3" s="1"/>
  <c r="L1361" i="3"/>
  <c r="H1361" i="3"/>
  <c r="D1361" i="3"/>
  <c r="B1362" i="3"/>
  <c r="K1361" i="3"/>
  <c r="J1361" i="3"/>
  <c r="N1361" i="3" s="1"/>
  <c r="I1361" i="3"/>
  <c r="E1361" i="3"/>
  <c r="M1361" i="3"/>
  <c r="F1361" i="3" l="1"/>
  <c r="G1361" i="3" s="1"/>
  <c r="C1362" i="3" s="1"/>
  <c r="B1363" i="3"/>
  <c r="J1362" i="3"/>
  <c r="L1362" i="3" s="1"/>
  <c r="I1362" i="3"/>
  <c r="K1362" i="3" s="1"/>
  <c r="E1362" i="3"/>
  <c r="H1362" i="3"/>
  <c r="D1362" i="3"/>
  <c r="M1362" i="3" l="1"/>
  <c r="N1362" i="3"/>
  <c r="F1362" i="3"/>
  <c r="G1362" i="3" s="1"/>
  <c r="C1363" i="3" s="1"/>
  <c r="J1363" i="3"/>
  <c r="L1363" i="3" s="1"/>
  <c r="I1363" i="3"/>
  <c r="K1363" i="3" s="1"/>
  <c r="E1363" i="3"/>
  <c r="H1363" i="3"/>
  <c r="D1363" i="3"/>
  <c r="B1364" i="3"/>
  <c r="M1363" i="3" l="1"/>
  <c r="N1363" i="3"/>
  <c r="I1364" i="3"/>
  <c r="K1364" i="3" s="1"/>
  <c r="L1364" i="3"/>
  <c r="H1364" i="3"/>
  <c r="D1364" i="3"/>
  <c r="B1365" i="3"/>
  <c r="J1364" i="3"/>
  <c r="N1364" i="3" s="1"/>
  <c r="F1363" i="3"/>
  <c r="G1363" i="3" s="1"/>
  <c r="C1364" i="3" s="1"/>
  <c r="E1364" i="3" s="1"/>
  <c r="M1364" i="3" l="1"/>
  <c r="H1365" i="3"/>
  <c r="D1365" i="3"/>
  <c r="B1366" i="3"/>
  <c r="K1365" i="3"/>
  <c r="J1365" i="3"/>
  <c r="L1365" i="3" s="1"/>
  <c r="I1365" i="3"/>
  <c r="M1365" i="3" s="1"/>
  <c r="F1364" i="3"/>
  <c r="G1364" i="3" s="1"/>
  <c r="C1365" i="3" s="1"/>
  <c r="E1365" i="3" s="1"/>
  <c r="N1365" i="3" l="1"/>
  <c r="F1365" i="3"/>
  <c r="G1365" i="3" s="1"/>
  <c r="C1366" i="3" s="1"/>
  <c r="E1366" i="3" s="1"/>
  <c r="B1367" i="3"/>
  <c r="J1366" i="3"/>
  <c r="N1366" i="3" s="1"/>
  <c r="I1366" i="3"/>
  <c r="K1366" i="3" s="1"/>
  <c r="H1366" i="3"/>
  <c r="D1366" i="3"/>
  <c r="M1366" i="3" l="1"/>
  <c r="L1366" i="3"/>
  <c r="F1366" i="3"/>
  <c r="G1366" i="3" s="1"/>
  <c r="C1367" i="3" s="1"/>
  <c r="J1367" i="3"/>
  <c r="L1367" i="3" s="1"/>
  <c r="I1367" i="3"/>
  <c r="M1367" i="3" s="1"/>
  <c r="E1367" i="3"/>
  <c r="H1367" i="3"/>
  <c r="D1367" i="3"/>
  <c r="B1368" i="3"/>
  <c r="K1367" i="3" l="1"/>
  <c r="N1367" i="3"/>
  <c r="I1368" i="3"/>
  <c r="K1368" i="3" s="1"/>
  <c r="L1368" i="3"/>
  <c r="H1368" i="3"/>
  <c r="D1368" i="3"/>
  <c r="B1369" i="3"/>
  <c r="J1368" i="3"/>
  <c r="N1368" i="3" s="1"/>
  <c r="F1367" i="3"/>
  <c r="G1367" i="3" s="1"/>
  <c r="C1368" i="3" s="1"/>
  <c r="E1368" i="3" s="1"/>
  <c r="F1368" i="3" l="1"/>
  <c r="G1368" i="3" s="1"/>
  <c r="C1369" i="3" s="1"/>
  <c r="M1368" i="3"/>
  <c r="L1369" i="3"/>
  <c r="H1369" i="3"/>
  <c r="D1369" i="3"/>
  <c r="B1370" i="3"/>
  <c r="K1369" i="3"/>
  <c r="J1369" i="3"/>
  <c r="N1369" i="3" s="1"/>
  <c r="I1369" i="3"/>
  <c r="M1369" i="3" s="1"/>
  <c r="E1369" i="3"/>
  <c r="F1369" i="3" l="1"/>
  <c r="G1369" i="3" s="1"/>
  <c r="C1370" i="3" s="1"/>
  <c r="B1371" i="3"/>
  <c r="J1370" i="3"/>
  <c r="L1370" i="3" s="1"/>
  <c r="I1370" i="3"/>
  <c r="K1370" i="3" s="1"/>
  <c r="E1370" i="3"/>
  <c r="D1370" i="3"/>
  <c r="H1370" i="3"/>
  <c r="M1370" i="3" l="1"/>
  <c r="N1370" i="3"/>
  <c r="J1371" i="3"/>
  <c r="N1371" i="3" s="1"/>
  <c r="I1371" i="3"/>
  <c r="M1371" i="3" s="1"/>
  <c r="L1371" i="3"/>
  <c r="H1371" i="3"/>
  <c r="D1371" i="3"/>
  <c r="B1372" i="3"/>
  <c r="F1370" i="3"/>
  <c r="G1370" i="3" s="1"/>
  <c r="C1371" i="3" s="1"/>
  <c r="E1371" i="3" s="1"/>
  <c r="K1371" i="3" l="1"/>
  <c r="F1371" i="3"/>
  <c r="G1371" i="3"/>
  <c r="C1372" i="3" s="1"/>
  <c r="I1372" i="3"/>
  <c r="K1372" i="3" s="1"/>
  <c r="E1372" i="3"/>
  <c r="L1372" i="3"/>
  <c r="H1372" i="3"/>
  <c r="D1372" i="3"/>
  <c r="B1373" i="3"/>
  <c r="J1372" i="3"/>
  <c r="N1372" i="3" s="1"/>
  <c r="M1372" i="3" l="1"/>
  <c r="H1373" i="3"/>
  <c r="D1373" i="3"/>
  <c r="B1374" i="3"/>
  <c r="K1373" i="3"/>
  <c r="J1373" i="3"/>
  <c r="L1373" i="3" s="1"/>
  <c r="I1373" i="3"/>
  <c r="M1373" i="3" s="1"/>
  <c r="F1372" i="3"/>
  <c r="G1372" i="3" s="1"/>
  <c r="C1373" i="3" s="1"/>
  <c r="E1373" i="3" s="1"/>
  <c r="N1373" i="3" l="1"/>
  <c r="F1373" i="3"/>
  <c r="G1373" i="3" s="1"/>
  <c r="C1374" i="3" s="1"/>
  <c r="E1374" i="3" s="1"/>
  <c r="B1375" i="3"/>
  <c r="J1374" i="3"/>
  <c r="N1374" i="3" s="1"/>
  <c r="I1374" i="3"/>
  <c r="M1374" i="3" s="1"/>
  <c r="H1374" i="3"/>
  <c r="D1374" i="3"/>
  <c r="K1374" i="3" l="1"/>
  <c r="L1374" i="3"/>
  <c r="F1374" i="3"/>
  <c r="G1374" i="3" s="1"/>
  <c r="C1375" i="3" s="1"/>
  <c r="J1375" i="3"/>
  <c r="L1375" i="3" s="1"/>
  <c r="I1375" i="3"/>
  <c r="M1375" i="3" s="1"/>
  <c r="E1375" i="3"/>
  <c r="H1375" i="3"/>
  <c r="D1375" i="3"/>
  <c r="B1376" i="3"/>
  <c r="K1375" i="3" l="1"/>
  <c r="N1375" i="3"/>
  <c r="I1376" i="3"/>
  <c r="K1376" i="3" s="1"/>
  <c r="L1376" i="3"/>
  <c r="H1376" i="3"/>
  <c r="D1376" i="3"/>
  <c r="B1377" i="3"/>
  <c r="J1376" i="3"/>
  <c r="N1376" i="3" s="1"/>
  <c r="F1375" i="3"/>
  <c r="G1375" i="3" s="1"/>
  <c r="C1376" i="3" s="1"/>
  <c r="E1376" i="3" s="1"/>
  <c r="M1376" i="3" l="1"/>
  <c r="H1377" i="3"/>
  <c r="D1377" i="3"/>
  <c r="B1378" i="3"/>
  <c r="K1377" i="3"/>
  <c r="J1377" i="3"/>
  <c r="L1377" i="3" s="1"/>
  <c r="I1377" i="3"/>
  <c r="M1377" i="3"/>
  <c r="F1376" i="3"/>
  <c r="G1376" i="3" s="1"/>
  <c r="C1377" i="3" s="1"/>
  <c r="E1377" i="3" s="1"/>
  <c r="N1377" i="3" l="1"/>
  <c r="F1377" i="3"/>
  <c r="G1377" i="3" s="1"/>
  <c r="C1378" i="3" s="1"/>
  <c r="E1378" i="3" s="1"/>
  <c r="B1379" i="3"/>
  <c r="J1378" i="3"/>
  <c r="L1378" i="3" s="1"/>
  <c r="I1378" i="3"/>
  <c r="K1378" i="3" s="1"/>
  <c r="H1378" i="3"/>
  <c r="D1378" i="3"/>
  <c r="N1378" i="3" l="1"/>
  <c r="M1378" i="3"/>
  <c r="F1378" i="3"/>
  <c r="G1378" i="3" s="1"/>
  <c r="C1379" i="3" s="1"/>
  <c r="J1379" i="3"/>
  <c r="L1379" i="3" s="1"/>
  <c r="I1379" i="3"/>
  <c r="K1379" i="3" s="1"/>
  <c r="E1379" i="3"/>
  <c r="H1379" i="3"/>
  <c r="D1379" i="3"/>
  <c r="B1380" i="3"/>
  <c r="M1379" i="3" l="1"/>
  <c r="N1379" i="3"/>
  <c r="I1380" i="3"/>
  <c r="K1380" i="3" s="1"/>
  <c r="L1380" i="3"/>
  <c r="H1380" i="3"/>
  <c r="D1380" i="3"/>
  <c r="B1381" i="3"/>
  <c r="J1380" i="3"/>
  <c r="N1380" i="3" s="1"/>
  <c r="F1379" i="3"/>
  <c r="G1379" i="3" s="1"/>
  <c r="C1380" i="3" s="1"/>
  <c r="E1380" i="3" s="1"/>
  <c r="M1380" i="3" l="1"/>
  <c r="H1381" i="3"/>
  <c r="D1381" i="3"/>
  <c r="B1382" i="3"/>
  <c r="K1381" i="3"/>
  <c r="J1381" i="3"/>
  <c r="L1381" i="3" s="1"/>
  <c r="I1381" i="3"/>
  <c r="M1381" i="3" s="1"/>
  <c r="F1380" i="3"/>
  <c r="G1380" i="3" s="1"/>
  <c r="C1381" i="3" s="1"/>
  <c r="E1381" i="3" s="1"/>
  <c r="N1381" i="3" l="1"/>
  <c r="B1383" i="3"/>
  <c r="J1382" i="3"/>
  <c r="L1382" i="3" s="1"/>
  <c r="I1382" i="3"/>
  <c r="K1382" i="3" s="1"/>
  <c r="E1382" i="3"/>
  <c r="H1382" i="3"/>
  <c r="D1382" i="3"/>
  <c r="F1381" i="3"/>
  <c r="G1381" i="3" s="1"/>
  <c r="C1382" i="3" s="1"/>
  <c r="M1382" i="3" l="1"/>
  <c r="N1382" i="3"/>
  <c r="J1383" i="3"/>
  <c r="N1383" i="3" s="1"/>
  <c r="I1383" i="3"/>
  <c r="M1383" i="3" s="1"/>
  <c r="L1383" i="3"/>
  <c r="H1383" i="3"/>
  <c r="D1383" i="3"/>
  <c r="F1382" i="3"/>
  <c r="G1382" i="3" s="1"/>
  <c r="C1383" i="3" s="1"/>
  <c r="E1383" i="3" s="1"/>
  <c r="K1383" i="3" l="1"/>
  <c r="F1383" i="3"/>
  <c r="G1383" i="3" s="1"/>
  <c r="G52" i="8" l="1"/>
  <c r="G51" i="8" s="1"/>
  <c r="G54" i="8" s="1"/>
  <c r="G55" i="8" s="1"/>
  <c r="G48" i="8" l="1"/>
  <c r="G50" i="8" s="1"/>
  <c r="G53" i="8" s="1"/>
  <c r="H52" i="8" s="1"/>
  <c r="H51" i="8" s="1"/>
  <c r="H54" i="8" s="1"/>
  <c r="H55" i="8" s="1"/>
  <c r="H48" i="8" l="1"/>
  <c r="H50" i="8" s="1"/>
  <c r="H53" i="8" s="1"/>
  <c r="I52" i="8" s="1"/>
  <c r="I51" i="8" s="1"/>
  <c r="I54" i="8" s="1"/>
  <c r="I55" i="8" s="1"/>
  <c r="I48" i="8" l="1"/>
  <c r="I50" i="8" s="1"/>
  <c r="I53" i="8" s="1"/>
  <c r="J52" i="8" s="1"/>
  <c r="J51" i="8" s="1"/>
  <c r="J54" i="8" s="1"/>
  <c r="J48" i="8" l="1"/>
  <c r="J50" i="8" s="1"/>
  <c r="J53" i="8" s="1"/>
  <c r="K52" i="8" s="1"/>
  <c r="K51" i="8" s="1"/>
  <c r="K54" i="8" s="1"/>
  <c r="J55" i="8"/>
  <c r="K48" i="8" l="1"/>
  <c r="K50" i="8" s="1"/>
  <c r="K53" i="8" s="1"/>
  <c r="L52" i="8" s="1"/>
  <c r="L51" i="8" s="1"/>
  <c r="L48" i="8" s="1"/>
  <c r="L50" i="8" s="1"/>
  <c r="L53" i="8" s="1"/>
  <c r="M52" i="8" s="1"/>
  <c r="M51" i="8" s="1"/>
  <c r="M48" i="8" s="1"/>
  <c r="M50" i="8" s="1"/>
  <c r="M53" i="8" s="1"/>
  <c r="N52" i="8" s="1"/>
  <c r="N51" i="8" s="1"/>
  <c r="N48" i="8" s="1"/>
  <c r="N50" i="8" s="1"/>
  <c r="N53" i="8" s="1"/>
  <c r="O52" i="8" s="1"/>
  <c r="O51" i="8" s="1"/>
  <c r="O48" i="8" s="1"/>
  <c r="O50" i="8" s="1"/>
  <c r="O53" i="8" s="1"/>
  <c r="P52" i="8" s="1"/>
  <c r="P51" i="8" s="1"/>
  <c r="P48" i="8" s="1"/>
  <c r="P50" i="8" s="1"/>
  <c r="P53" i="8" s="1"/>
  <c r="Q52" i="8" s="1"/>
  <c r="Q51" i="8" s="1"/>
  <c r="Q48" i="8" s="1"/>
  <c r="Q50" i="8" s="1"/>
  <c r="Q53" i="8" s="1"/>
  <c r="R52" i="8" s="1"/>
  <c r="K55" i="8"/>
  <c r="L54" i="8" l="1"/>
  <c r="L55" i="8" s="1"/>
  <c r="R51" i="8"/>
  <c r="R48" i="8" s="1"/>
  <c r="R50" i="8" s="1"/>
  <c r="R53" i="8" s="1"/>
  <c r="S52" i="8" s="1"/>
  <c r="M54" i="8" l="1"/>
  <c r="S51" i="8"/>
  <c r="S48" i="8" s="1"/>
  <c r="S50" i="8" s="1"/>
  <c r="S53" i="8" s="1"/>
  <c r="T52" i="8" s="1"/>
  <c r="T51" i="8" s="1"/>
  <c r="T48" i="8" s="1"/>
  <c r="T50" i="8" s="1"/>
  <c r="T53" i="8" s="1"/>
  <c r="U52" i="8" s="1"/>
  <c r="U51" i="8" s="1"/>
  <c r="U48" i="8" s="1"/>
  <c r="U50" i="8" s="1"/>
  <c r="U53" i="8" s="1"/>
  <c r="V52" i="8" s="1"/>
  <c r="V51" i="8" s="1"/>
  <c r="V48" i="8" s="1"/>
  <c r="V50" i="8" s="1"/>
  <c r="V53" i="8" s="1"/>
  <c r="W52" i="8" s="1"/>
  <c r="W51" i="8" s="1"/>
  <c r="W48" i="8" s="1"/>
  <c r="W50" i="8" s="1"/>
  <c r="W53" i="8" s="1"/>
  <c r="X52" i="8" s="1"/>
  <c r="X51" i="8" s="1"/>
  <c r="X48" i="8" s="1"/>
  <c r="X50" i="8" s="1"/>
  <c r="X53" i="8" s="1"/>
  <c r="Y52" i="8" s="1"/>
  <c r="M55" i="8"/>
  <c r="N54" i="8"/>
  <c r="N55" i="8" l="1"/>
  <c r="O54" i="8"/>
  <c r="Y51" i="8"/>
  <c r="Y48" i="8" s="1"/>
  <c r="Y50" i="8" s="1"/>
  <c r="Y53" i="8" s="1"/>
  <c r="Z52" i="8" s="1"/>
  <c r="Z51" i="8" l="1"/>
  <c r="Z48" i="8" s="1"/>
  <c r="Z50" i="8" s="1"/>
  <c r="Z53" i="8" s="1"/>
  <c r="AA52" i="8" s="1"/>
  <c r="O55" i="8"/>
  <c r="P54" i="8"/>
  <c r="P55" i="8" l="1"/>
  <c r="Q54" i="8"/>
  <c r="AA51" i="8"/>
  <c r="AA48" i="8" s="1"/>
  <c r="AA50" i="8" s="1"/>
  <c r="AA53" i="8" s="1"/>
  <c r="AB52" i="8" s="1"/>
  <c r="AB51" i="8" s="1"/>
  <c r="AB48" i="8" s="1"/>
  <c r="AB50" i="8" s="1"/>
  <c r="AB53" i="8" s="1"/>
  <c r="AC52" i="8" s="1"/>
  <c r="AC51" i="8" l="1"/>
  <c r="AC48" i="8" s="1"/>
  <c r="AC50" i="8" s="1"/>
  <c r="AC53" i="8" s="1"/>
  <c r="R54" i="8"/>
  <c r="Q55" i="8"/>
  <c r="S54" i="8" l="1"/>
  <c r="R55" i="8"/>
  <c r="T54" i="8" l="1"/>
  <c r="S55" i="8"/>
  <c r="U54" i="8" l="1"/>
  <c r="T55" i="8"/>
  <c r="U55" i="8" l="1"/>
  <c r="V54" i="8"/>
  <c r="W54" i="8" l="1"/>
  <c r="V55" i="8"/>
  <c r="X54" i="8" l="1"/>
  <c r="W55" i="8"/>
  <c r="Y54" i="8" l="1"/>
  <c r="X55" i="8"/>
  <c r="Y55" i="8" l="1"/>
  <c r="Z54" i="8"/>
  <c r="Z55" i="8" l="1"/>
  <c r="AA54" i="8"/>
  <c r="AA55" i="8" l="1"/>
  <c r="AB54" i="8"/>
  <c r="AB55" i="8" l="1"/>
  <c r="AC54" i="8"/>
  <c r="AC55" i="8" s="1"/>
</calcChain>
</file>

<file path=xl/sharedStrings.xml><?xml version="1.0" encoding="utf-8"?>
<sst xmlns="http://schemas.openxmlformats.org/spreadsheetml/2006/main" count="345" uniqueCount="300">
  <si>
    <t>Payment #</t>
  </si>
  <si>
    <t>Beginning Principal</t>
  </si>
  <si>
    <t>APR</t>
  </si>
  <si>
    <t>Term Length</t>
  </si>
  <si>
    <t>Payment Frequency</t>
  </si>
  <si>
    <t>Periodic Rate</t>
  </si>
  <si>
    <t>Payments</t>
  </si>
  <si>
    <t>Total Payback***</t>
  </si>
  <si>
    <t>Total Interest Cost***</t>
  </si>
  <si>
    <t>Simple Interest</t>
  </si>
  <si>
    <t>Illustrative Loan Amortization</t>
  </si>
  <si>
    <t>Disclosure</t>
  </si>
  <si>
    <t>Term (Months)</t>
  </si>
  <si>
    <t xml:space="preserve">            The attached schedule is for illustration purposes only and the actual amortization may differ due to several factors, including without limitation, changes in the loan origination date, state and federal bank holidays, missed payments, early payments, the existence of a prior outstanding loan, and other terms. 
             Note, if you decide to pay the entire loan back early, you’ll still be responsible for paying the remaining balance of the principal owed on the loan. With respect to the remaining interest owed on the loan, we offer several different loan products. Some require you to pay the remaining balance of the original interest amount owed on the loan with a 25% reduction on that remaining interest, others forgive any interest that is still remaining and unpaid at the time of repayment.</t>
  </si>
  <si>
    <t>Payment Frequency ( 1 = Daily; 0 = Weekly )</t>
  </si>
  <si>
    <t>Weekly</t>
  </si>
  <si>
    <t># of Payments</t>
  </si>
  <si>
    <t>Loan Amount</t>
  </si>
  <si>
    <t>Cents on the Dollar Cost*</t>
  </si>
  <si>
    <t>Total Repayment Amount****</t>
  </si>
  <si>
    <t>Total Interest Expense****</t>
  </si>
  <si>
    <t>*For each dollar borrowed, the total amount of interest (excluding fees) that will need to be repaid. Cents on the Dollar Cost = Total Interest Expense ÷ Loan Amount</t>
  </si>
  <si>
    <t>**Note that user-triggered fees may apply to this Loan, including, for example, late fees incurred in the event of delinquent payments, and are not reflected in these amounts.</t>
  </si>
  <si>
    <t>Amortization Schedule</t>
  </si>
  <si>
    <t>Start Balance</t>
  </si>
  <si>
    <t>Interest</t>
  </si>
  <si>
    <t>Principal</t>
  </si>
  <si>
    <t>End Balance</t>
  </si>
  <si>
    <t>Cumulative 
Payment</t>
  </si>
  <si>
    <t>Cumulative 
Interest</t>
  </si>
  <si>
    <t>Cumulative 
Principal</t>
  </si>
  <si>
    <t>% of Interest  
Paid</t>
  </si>
  <si>
    <t>% of Principal 
Paid</t>
  </si>
  <si>
    <t>Remaining Interest</t>
  </si>
  <si>
    <t>Remaining Principal</t>
  </si>
  <si>
    <t>interest owed after discount</t>
  </si>
  <si>
    <t>Interest after Discount</t>
  </si>
  <si>
    <t>Total Payback</t>
  </si>
  <si>
    <t>Initial Draw Amount</t>
  </si>
  <si>
    <t>Draw Fee %</t>
  </si>
  <si>
    <t>Monthly Interest %</t>
  </si>
  <si>
    <t>Max Term Length</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</si>
  <si>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</si>
  <si>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</si>
  <si>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</si>
  <si>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</si>
  <si>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</si>
  <si>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</si>
  <si>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</si>
  <si>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</si>
  <si>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</si>
  <si>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</si>
  <si>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</si>
  <si>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</si>
  <si>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</si>
  <si>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</si>
  <si>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</si>
  <si>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</si>
  <si>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</si>
  <si>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</si>
  <si>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</si>
  <si>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</si>
  <si>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</si>
  <si>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</si>
  <si>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</si>
  <si>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</si>
  <si>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Recurring Payment</t>
  </si>
  <si>
    <t>Draw Fee</t>
  </si>
  <si>
    <t>Total Cost of Capital</t>
  </si>
  <si>
    <t>Headway Capital</t>
  </si>
  <si>
    <t>Min Credit Limit</t>
  </si>
  <si>
    <t>Max Credit Limit</t>
  </si>
  <si>
    <t>Min Draw Amount</t>
  </si>
  <si>
    <t>Restrictions</t>
  </si>
  <si>
    <t>-</t>
  </si>
  <si>
    <t>No Sole Prop</t>
  </si>
  <si>
    <t xml:space="preserve">No Sole Prop </t>
  </si>
  <si>
    <t xml:space="preserve">No Sole Prop, No Partnerships </t>
  </si>
  <si>
    <t>State</t>
  </si>
  <si>
    <t>Alaksa</t>
  </si>
  <si>
    <t>AK</t>
  </si>
  <si>
    <t>Alabama</t>
  </si>
  <si>
    <t>AL</t>
  </si>
  <si>
    <t>Arizona</t>
  </si>
  <si>
    <t>AZ</t>
  </si>
  <si>
    <t>Arkansas</t>
  </si>
  <si>
    <t>AR</t>
  </si>
  <si>
    <t>California</t>
  </si>
  <si>
    <t>CA</t>
  </si>
  <si>
    <t>Colorado</t>
  </si>
  <si>
    <t>CO</t>
  </si>
  <si>
    <t>Connecticut</t>
  </si>
  <si>
    <t>CT</t>
  </si>
  <si>
    <t>Washington DC</t>
  </si>
  <si>
    <t>DC</t>
  </si>
  <si>
    <t>Deleware</t>
  </si>
  <si>
    <t>DE</t>
  </si>
  <si>
    <t>Florida</t>
  </si>
  <si>
    <t>FL</t>
  </si>
  <si>
    <t>Georgia</t>
  </si>
  <si>
    <t>GA</t>
  </si>
  <si>
    <t>Hawaii</t>
  </si>
  <si>
    <t>HI</t>
  </si>
  <si>
    <t>Iowa</t>
  </si>
  <si>
    <t>IA</t>
  </si>
  <si>
    <t>Idaho</t>
  </si>
  <si>
    <t>ID</t>
  </si>
  <si>
    <t>Illinois</t>
  </si>
  <si>
    <t>IL</t>
  </si>
  <si>
    <t>Indiana</t>
  </si>
  <si>
    <t>IN</t>
  </si>
  <si>
    <t>Kansas</t>
  </si>
  <si>
    <t>KS</t>
  </si>
  <si>
    <t>Kentucky</t>
  </si>
  <si>
    <t>KY</t>
  </si>
  <si>
    <t>Louisana</t>
  </si>
  <si>
    <t>LA</t>
  </si>
  <si>
    <t>Massachuettes</t>
  </si>
  <si>
    <t>MA</t>
  </si>
  <si>
    <t>Maryland</t>
  </si>
  <si>
    <t>MD</t>
  </si>
  <si>
    <t>Maine</t>
  </si>
  <si>
    <t>ME</t>
  </si>
  <si>
    <t>Michigan</t>
  </si>
  <si>
    <t>MI</t>
  </si>
  <si>
    <t>Minnesota</t>
  </si>
  <si>
    <t>MN</t>
  </si>
  <si>
    <t>Missouri</t>
  </si>
  <si>
    <t>MO</t>
  </si>
  <si>
    <t>Mississippi</t>
  </si>
  <si>
    <t>MS</t>
  </si>
  <si>
    <t>North Carolina</t>
  </si>
  <si>
    <t>NC</t>
  </si>
  <si>
    <t>Nebraska</t>
  </si>
  <si>
    <t>NE</t>
  </si>
  <si>
    <t>New Hampshire</t>
  </si>
  <si>
    <t>NH</t>
  </si>
  <si>
    <t>New Jersey</t>
  </si>
  <si>
    <t>NJ</t>
  </si>
  <si>
    <t>New Mexico</t>
  </si>
  <si>
    <t>NM</t>
  </si>
  <si>
    <t>New York</t>
  </si>
  <si>
    <t>NY</t>
  </si>
  <si>
    <t>Ohio</t>
  </si>
  <si>
    <t>OH</t>
  </si>
  <si>
    <t>Oklahoma</t>
  </si>
  <si>
    <t>OK</t>
  </si>
  <si>
    <t>Oregon</t>
  </si>
  <si>
    <t>OR</t>
  </si>
  <si>
    <t>Pennsylvania</t>
  </si>
  <si>
    <t>PA</t>
  </si>
  <si>
    <t>South Carolina</t>
  </si>
  <si>
    <t>SC</t>
  </si>
  <si>
    <t>Tennessee</t>
  </si>
  <si>
    <t>TN</t>
  </si>
  <si>
    <t>Texas</t>
  </si>
  <si>
    <t>TX</t>
  </si>
  <si>
    <t>Utah</t>
  </si>
  <si>
    <t>UT</t>
  </si>
  <si>
    <t>Virginia</t>
  </si>
  <si>
    <t>VA</t>
  </si>
  <si>
    <t xml:space="preserve">Washington </t>
  </si>
  <si>
    <t>WA</t>
  </si>
  <si>
    <t>Wisconsin</t>
  </si>
  <si>
    <t>WI</t>
  </si>
  <si>
    <t>West Virginia</t>
  </si>
  <si>
    <t>WV</t>
  </si>
  <si>
    <t>Wyoming</t>
  </si>
  <si>
    <t>WY</t>
  </si>
  <si>
    <t>Original Buy Rate</t>
  </si>
  <si>
    <t>Min Buy Rate</t>
  </si>
  <si>
    <t>Draw Amount</t>
  </si>
  <si>
    <t>Monthly</t>
  </si>
  <si>
    <t>OD LOC Calculator</t>
  </si>
  <si>
    <t>OD TL Calculator</t>
  </si>
  <si>
    <t>****For illustrative purpose only, actual payment subject to approval, funding date and monthly payment date****</t>
  </si>
  <si>
    <t>HWC LOC Calculator</t>
  </si>
  <si>
    <t>Payment 1</t>
  </si>
  <si>
    <t>Payment 2</t>
  </si>
  <si>
    <t>Payment 3</t>
  </si>
  <si>
    <t>Payment 4</t>
  </si>
  <si>
    <t>Payment 5</t>
  </si>
  <si>
    <t>Payment 6</t>
  </si>
  <si>
    <t>Payment 7</t>
  </si>
  <si>
    <t>Payment 8</t>
  </si>
  <si>
    <t>Payment 9</t>
  </si>
  <si>
    <t>Payment 10</t>
  </si>
  <si>
    <t>Payment 11</t>
  </si>
  <si>
    <t>Payment 12</t>
  </si>
  <si>
    <t>Payment 13</t>
  </si>
  <si>
    <t>Payment 14</t>
  </si>
  <si>
    <t>Payment 15</t>
  </si>
  <si>
    <t>Payment 16</t>
  </si>
  <si>
    <t>Payment 17</t>
  </si>
  <si>
    <t>Payment 18</t>
  </si>
  <si>
    <t>Payment 19</t>
  </si>
  <si>
    <t>Payment 20</t>
  </si>
  <si>
    <t>Payment 21</t>
  </si>
  <si>
    <t>Payment 22</t>
  </si>
  <si>
    <t>Payment 23</t>
  </si>
  <si>
    <t>Payment 24</t>
  </si>
  <si>
    <t>Payment 25</t>
  </si>
  <si>
    <t>Payment 26</t>
  </si>
  <si>
    <t>Payment 27</t>
  </si>
  <si>
    <t>Payment 28</t>
  </si>
  <si>
    <t>Payment 29</t>
  </si>
  <si>
    <t>Payment 30</t>
  </si>
  <si>
    <t>Payment 31</t>
  </si>
  <si>
    <t>Payment 32</t>
  </si>
  <si>
    <t>Payment 33</t>
  </si>
  <si>
    <t>Payment 34</t>
  </si>
  <si>
    <t>Payment 35</t>
  </si>
  <si>
    <t>Payment 36</t>
  </si>
  <si>
    <t>Payment 37</t>
  </si>
  <si>
    <t>Payment 38</t>
  </si>
  <si>
    <t>Payment 39</t>
  </si>
  <si>
    <t>Payment 40</t>
  </si>
  <si>
    <t>Payment 41</t>
  </si>
  <si>
    <t>Payment 42</t>
  </si>
  <si>
    <t>Payment 43</t>
  </si>
  <si>
    <t>Payment 44</t>
  </si>
  <si>
    <t>Payment 45</t>
  </si>
  <si>
    <t>Payment 46</t>
  </si>
  <si>
    <t>Payment 47</t>
  </si>
  <si>
    <t>Payment 48</t>
  </si>
  <si>
    <t>Payment 49</t>
  </si>
  <si>
    <t>Payment 50</t>
  </si>
  <si>
    <t>Payment 51</t>
  </si>
  <si>
    <t>Payment 52</t>
  </si>
  <si>
    <t>Payment 53</t>
  </si>
  <si>
    <t>Payment 54</t>
  </si>
  <si>
    <t>Payment 55</t>
  </si>
  <si>
    <t>Payment 56</t>
  </si>
  <si>
    <t>Payment 57</t>
  </si>
  <si>
    <t>Payment 58</t>
  </si>
  <si>
    <t>Payment 59</t>
  </si>
  <si>
    <t>Payment 60</t>
  </si>
  <si>
    <t>Payment 61</t>
  </si>
  <si>
    <t>Payment 62</t>
  </si>
  <si>
    <t>Payment 63</t>
  </si>
  <si>
    <t>Payment 64</t>
  </si>
  <si>
    <t>Payment 65</t>
  </si>
  <si>
    <t>Payment 66</t>
  </si>
  <si>
    <t>Payment 67</t>
  </si>
  <si>
    <t>Payment 68</t>
  </si>
  <si>
    <t>Payment 69</t>
  </si>
  <si>
    <t>Payment 70</t>
  </si>
  <si>
    <t>Payment 71</t>
  </si>
  <si>
    <t>Payment 72</t>
  </si>
  <si>
    <t>Payment 73</t>
  </si>
  <si>
    <t>Payment 74</t>
  </si>
  <si>
    <t>Payment 75</t>
  </si>
  <si>
    <t>Payment 76</t>
  </si>
  <si>
    <t>Payment 77</t>
  </si>
  <si>
    <t>Payment 78</t>
  </si>
  <si>
    <t>Payment 79</t>
  </si>
  <si>
    <t>Payment 80</t>
  </si>
  <si>
    <t>Payment 81</t>
  </si>
  <si>
    <t>Payment 82</t>
  </si>
  <si>
    <t>Payment 83</t>
  </si>
  <si>
    <t>Payment 84</t>
  </si>
  <si>
    <t>Periodic Payment</t>
  </si>
  <si>
    <t>Payment 85</t>
  </si>
  <si>
    <t>Payment 86</t>
  </si>
  <si>
    <t>Payment 87</t>
  </si>
  <si>
    <t>Payment 88</t>
  </si>
  <si>
    <t>Payment 89</t>
  </si>
  <si>
    <t>Payment 90</t>
  </si>
  <si>
    <t>Payment 91</t>
  </si>
  <si>
    <t>Payment 92</t>
  </si>
  <si>
    <t>Payment 93</t>
  </si>
  <si>
    <t>Payment 94</t>
  </si>
  <si>
    <t>Payment 95</t>
  </si>
  <si>
    <t>Payment 96</t>
  </si>
  <si>
    <t>Payment 97</t>
  </si>
  <si>
    <t>Payment 98</t>
  </si>
  <si>
    <t>Payment 99</t>
  </si>
  <si>
    <t>Payment 100</t>
  </si>
  <si>
    <t>Payment 101</t>
  </si>
  <si>
    <t>Payment 102</t>
  </si>
  <si>
    <t>Payment 103</t>
  </si>
  <si>
    <t>Payment 104</t>
  </si>
  <si>
    <t>Cents on Dollar</t>
  </si>
  <si>
    <t>Key Inputs Change on Dashboard</t>
  </si>
  <si>
    <t>Term</t>
  </si>
  <si>
    <t>Retention Pricing</t>
  </si>
  <si>
    <t>Selected Term</t>
  </si>
  <si>
    <t>Retention Price Reference</t>
  </si>
  <si>
    <t>8 pt Spread</t>
  </si>
  <si>
    <t>5 pt Spread</t>
  </si>
  <si>
    <t>Original Sell Rate</t>
  </si>
  <si>
    <t>Original Spread</t>
  </si>
  <si>
    <t>8 Pt Spread</t>
  </si>
  <si>
    <t>Updated Spread</t>
  </si>
  <si>
    <t>Updated Sell Rate</t>
  </si>
  <si>
    <t>Updated Buy Rate</t>
  </si>
  <si>
    <t>Eligible</t>
  </si>
  <si>
    <t>5 Pt Spread</t>
  </si>
  <si>
    <t>Set Terms Here and see tab (OD Loan Amortization Schedule)</t>
  </si>
  <si>
    <t>25% Discount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</si>
</sst>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0.0%"/>
    <numFmt numFmtId="166" formatCode="_(* #,##0_);_(* \(#,##0\);_(* &quot;-&quot;??_);_(@_)"/>
    <numFmt numFmtId="167" formatCode="&quot;Daily&quot;;;&quot;Weekly&quot;"/>
    <numFmt numFmtId="168" formatCode="0.00\¢"/>
    <numFmt numFmtId="169" formatCode="_(&quot;$&quot;* #,##0_);_(&quot;$&quot;* \(#,##0\);_(&quot;$&quot;* &quot;-&quot;??_);_(@_)"/>
    <numFmt numFmtId="170" formatCode="&quot;$&quot;#,##0.00_);\(&quot;$&quot;#,##0.00\);\-\-_)"/>
    <numFmt numFmtId="171" formatCode="&quot;$&quot;#,##0.00_);\(&quot;$&quot;#,##0.00\);&quot;&quot;"/>
    <numFmt numFmtId="172" formatCode="0.0%_);\(0.0%\);&quot;&quot;"/>
    <numFmt numFmtId="173" formatCode="&quot;$&quot;#,##0"/>
    <numFmt numFmtId="174" formatCode="_(&quot;$&quot;* #,##0.000_);_(&quot;$&quot;* \(#,##0.000\);_(&quot;$&quot;* &quot;-&quot;??_);_(@_)"/>
  </numFmts>
  <fonts count="32">
    <font>
      <sz val="10"/>
      <color rgb="FF000000"/>
      <name val="Arial"/>
      <scheme val="minor"/>
    </font>
    <font>
      <sz val="11"/>
      <color theme="1"/>
      <name val="Arial"/>
      <family val="2"/>
      <scheme val="minor"/>
    </font>
    <font>
      <b/>
      <sz val="12"/>
      <color theme="1"/>
      <name val="Arial"/>
      <family val="2"/>
    </font>
    <font>
      <b/>
      <sz val="12"/>
      <color theme="1"/>
      <name val="&quot;galano grotesque semibold&quot;"/>
    </font>
    <font>
      <b/>
      <sz val="12"/>
      <color theme="1"/>
      <name val="Arial"/>
      <family val="2"/>
    </font>
    <font>
      <b/>
      <sz val="12"/>
      <color rgb="FF0000FF"/>
      <name val="Arial"/>
      <family val="2"/>
    </font>
    <font>
      <sz val="10"/>
      <color theme="1"/>
      <name val="Arial"/>
      <family val="2"/>
      <scheme val="minor"/>
    </font>
    <font>
      <i/>
      <sz val="10"/>
      <color theme="1"/>
      <name val="Arial"/>
      <family val="2"/>
      <scheme val="minor"/>
    </font>
    <font>
      <b/>
      <sz val="10"/>
      <color theme="0"/>
      <name val="Arial"/>
      <family val="2"/>
      <scheme val="minor"/>
    </font>
    <font>
      <b/>
      <sz val="10"/>
      <color rgb="FF002D73"/>
      <name val="Arial"/>
      <family val="2"/>
      <scheme val="minor"/>
    </font>
    <font>
      <sz val="10"/>
      <name val="Arial"/>
      <family val="2"/>
      <scheme val="minor"/>
    </font>
    <font>
      <sz val="10"/>
      <color rgb="FF000000"/>
      <name val="Arial"/>
      <family val="2"/>
      <scheme val="minor"/>
    </font>
    <font>
      <sz val="10"/>
      <color theme="0"/>
      <name val="Arial"/>
      <family val="2"/>
      <scheme val="minor"/>
    </font>
    <font>
      <b/>
      <sz val="10"/>
      <color theme="1"/>
      <name val="Arial"/>
      <family val="2"/>
      <scheme val="minor"/>
    </font>
    <font>
      <sz val="10"/>
      <color rgb="FF0000FF"/>
      <name val="Arial"/>
      <family val="2"/>
      <scheme val="minor"/>
    </font>
    <font>
      <sz val="10"/>
      <color rgb="FF0070C0"/>
      <name val="Arial"/>
      <family val="2"/>
      <scheme val="minor"/>
    </font>
    <font>
      <sz val="12"/>
      <color theme="1"/>
      <name val="Arial"/>
      <family val="2"/>
      <scheme val="minor"/>
    </font>
    <font>
      <b/>
      <sz val="14"/>
      <color rgb="FFFFFFFF"/>
      <name val="Calibri"/>
      <family val="2"/>
    </font>
    <font>
      <b/>
      <sz val="18"/>
      <color rgb="FFFFFFFF"/>
      <name val="Calibri"/>
      <family val="2"/>
    </font>
    <font>
      <sz val="12"/>
      <color rgb="FF000000"/>
      <name val="Calibri"/>
      <family val="2"/>
    </font>
    <font>
      <b/>
      <sz val="12"/>
      <color rgb="FF000000"/>
      <name val="Calibri"/>
      <family val="2"/>
    </font>
    <font>
      <b/>
      <sz val="16"/>
      <color theme="0"/>
      <name val="Arial"/>
      <family val="2"/>
      <scheme val="minor"/>
    </font>
    <font>
      <sz val="12"/>
      <name val="Calibri"/>
      <family val="2"/>
    </font>
    <font>
      <b/>
      <sz val="13"/>
      <color theme="0"/>
      <name val="Arial"/>
      <family val="2"/>
      <scheme val="minor"/>
    </font>
    <font>
      <b/>
      <sz val="12"/>
      <color theme="1"/>
      <name val="Arial"/>
      <family val="2"/>
      <scheme val="minor"/>
    </font>
    <font>
      <sz val="10"/>
      <color rgb="FF000000"/>
      <name val="Arial"/>
      <family val="2"/>
      <scheme val="minor"/>
    </font>
    <font>
      <sz val="10"/>
      <color rgb="FF000000"/>
      <name val="Arial"/>
      <family val="2"/>
      <scheme val="minor"/>
    </font>
    <font>
      <b/>
      <i/>
      <sz val="11"/>
      <color rgb="FFFF0000"/>
      <name val="Calibri"/>
      <family val="2"/>
    </font>
    <font>
      <b/>
      <sz val="10"/>
      <color rgb="FF000000"/>
      <name val="Arial"/>
      <family val="2"/>
      <scheme val="minor"/>
    </font>
    <font>
      <b/>
      <i/>
      <sz val="12"/>
      <color theme="1" tint="0.249977111117893"/>
      <name val="Arial"/>
      <family val="2"/>
    </font>
    <font>
      <b/>
      <sz val="10"/>
      <color theme="3"/>
      <name val="Arial"/>
      <family val="2"/>
      <scheme val="minor"/>
    </font>
    <font>
      <b/>
      <i/>
      <sz val="10"/>
      <color rgb="FFFFFFFF"/>
      <name val="Calibri"/>
      <family val="2"/>
    </font>
  </fonts>
  <fills count="19">
    <fill>
      <patternFill patternType="none"/>
    </fill>
    <fill>
      <patternFill patternType="gray125"/>
    </fill>
    <fill>
      <patternFill patternType="solid">
        <fgColor rgb="FFFFF2CC"/>
        <bgColor rgb="FFFFF2CC"/>
      </patternFill>
    </fill>
    <fill>
      <patternFill patternType="solid">
        <fgColor rgb="FF002D73"/>
        <bgColor indexed="64"/>
      </patternFill>
    </fill>
    <fill>
      <patternFill patternType="solid">
        <fgColor theme="3" tint="0.79998168889431442"/>
        <bgColor indexed="64"/>
      </patternFill>
    </fill>
    <fill>
      <patternFill patternType="solid">
        <fgColor rgb="FFFFFF00"/>
        <bgColor indexed="64"/>
      </patternFill>
    </fill>
    <fill>
      <patternFill patternType="solid">
        <fgColor rgb="FF333565"/>
        <bgColor rgb="FF333565"/>
      </patternFill>
    </fill>
    <fill>
      <patternFill patternType="solid">
        <fgColor rgb="FF008670"/>
        <bgColor rgb="FF008670"/>
      </patternFill>
    </fill>
    <fill>
      <patternFill patternType="solid">
        <fgColor rgb="FFF2F2F2"/>
        <bgColor rgb="FFF2F2F2"/>
      </patternFill>
    </fill>
    <fill>
      <patternFill patternType="solid">
        <fgColor rgb="FF7F7F7F"/>
        <bgColor rgb="FF7F7F7F"/>
      </patternFill>
    </fill>
    <fill>
      <patternFill patternType="solid">
        <fgColor theme="6" tint="0.79998168889431442"/>
        <bgColor rgb="FFFFFFFF"/>
      </patternFill>
    </fill>
    <fill>
      <patternFill patternType="solid">
        <fgColor theme="2" tint="-0.14999847407452621"/>
        <bgColor rgb="FFFFFFFF"/>
      </patternFill>
    </fill>
    <fill>
      <patternFill patternType="solid">
        <fgColor theme="2" tint="-0.14999847407452621"/>
        <bgColor rgb="FFCCCCCC"/>
      </patternFill>
    </fill>
    <fill>
      <patternFill patternType="solid">
        <fgColor theme="0" tint="-0.14999847407452621"/>
        <bgColor indexed="64"/>
      </patternFill>
    </fill>
    <fill>
      <patternFill patternType="solid">
        <fgColor theme="0" tint="-4.9989318521683403E-2"/>
        <bgColor rgb="FFFFFFFF"/>
      </patternFill>
    </fill>
    <fill>
      <patternFill patternType="solid">
        <fgColor theme="0" tint="-4.9989318521683403E-2"/>
        <bgColor rgb="FFFFF2CC"/>
      </patternFill>
    </fill>
    <fill>
      <patternFill patternType="solid">
        <fgColor theme="2" tint="-0.14999847407452621"/>
        <bgColor indexed="64"/>
      </patternFill>
    </fill>
    <fill>
      <patternFill patternType="solid">
        <fgColor theme="6" tint="0.79998168889431442"/>
        <bgColor indexed="64"/>
      </patternFill>
    </fill>
    <fill>
      <patternFill patternType="solid">
        <fgColor theme="3" tint="0.249977111117893"/>
        <bgColor rgb="FF333565"/>
      </patternFill>
    </fill>
  </fills>
  <borders count="42">
    <border>
      <left/>
      <right/>
      <top/>
      <bottom/>
      <diagonal/>
    </border>
    <border>
      <left/>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auto="1"/>
      </left>
      <right/>
      <top/>
      <bottom/>
      <diagonal/>
    </border>
    <border>
      <left/>
      <right style="thin">
        <color auto="1"/>
      </right>
      <top style="thin">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thin">
        <color rgb="FFA5A5A5"/>
      </top>
      <bottom/>
      <diagonal/>
    </border>
    <border>
      <left/>
      <right style="medium">
        <color indexed="64"/>
      </right>
      <top style="thin">
        <color rgb="FFA5A5A5"/>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9">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6" fillId="0" borderId="0"/>
    <xf numFmtId="44" fontId="25" fillId="0" borderId="0" applyFont="0" applyFill="0" applyBorder="0" applyAlignment="0" applyProtection="0"/>
    <xf numFmtId="9" fontId="25" fillId="0" borderId="0" applyFont="0" applyFill="0" applyBorder="0" applyAlignment="0" applyProtection="0"/>
    <xf numFmtId="43" fontId="26" fillId="0" borderId="0" applyFont="0" applyFill="0" applyBorder="0" applyAlignment="0" applyProtection="0"/>
  </cellStyleXfs>
  <cellXfs count="176">
    <xf numFmtId="0" fontId="0" fillId="0" borderId="0" xfId="0"/>
    <xf numFmtId="0" fontId="6" fillId="0" borderId="0" xfId="1" applyFont="1" applyAlignment="1">
      <alignment horizontal="center" vertical="center"/>
    </xf>
    <xf numFmtId="0" fontId="6" fillId="0" borderId="0" xfId="1" applyFont="1"/>
    <xf numFmtId="0" fontId="1" fillId="0" borderId="0" xfId="1"/>
    <xf numFmtId="0" fontId="6" fillId="0" borderId="4" xfId="1" applyFont="1" applyBorder="1"/>
    <xf numFmtId="0" fontId="7" fillId="0" borderId="0" xfId="1" applyFont="1"/>
    <xf numFmtId="0" fontId="8" fillId="3" borderId="7" xfId="1" applyFont="1" applyFill="1" applyBorder="1" applyAlignment="1">
      <alignment horizontal="centerContinuous" vertical="center"/>
    </xf>
    <xf numFmtId="0" fontId="6" fillId="0" borderId="0" xfId="1" applyFont="1" applyAlignment="1">
      <alignment vertical="top" wrapText="1"/>
    </xf>
    <xf numFmtId="9" fontId="1" fillId="0" borderId="0" xfId="1" applyNumberFormat="1"/>
    <xf numFmtId="0" fontId="6" fillId="0" borderId="0" xfId="1" applyFont="1" applyAlignment="1">
      <alignment vertical="center"/>
    </xf>
    <xf numFmtId="0" fontId="11" fillId="0" borderId="0" xfId="1" applyFont="1" applyAlignment="1">
      <alignment horizontal="left" vertical="top" wrapText="1"/>
    </xf>
    <xf numFmtId="0" fontId="8" fillId="3" borderId="7" xfId="1" applyFont="1" applyFill="1" applyBorder="1" applyAlignment="1">
      <alignment horizontal="centerContinuous"/>
    </xf>
    <xf numFmtId="0" fontId="12" fillId="3" borderId="7" xfId="1" applyFont="1" applyFill="1" applyBorder="1" applyAlignment="1">
      <alignment horizontal="centerContinuous"/>
    </xf>
    <xf numFmtId="0" fontId="12" fillId="3" borderId="15" xfId="1" applyFont="1" applyFill="1" applyBorder="1" applyAlignment="1">
      <alignment horizontal="centerContinuous"/>
    </xf>
    <xf numFmtId="0" fontId="12" fillId="3" borderId="0" xfId="1" applyFont="1" applyFill="1" applyAlignment="1">
      <alignment horizontal="centerContinuous"/>
    </xf>
    <xf numFmtId="0" fontId="13" fillId="4" borderId="16" xfId="1" applyFont="1" applyFill="1" applyBorder="1" applyAlignment="1">
      <alignment horizontal="center" vertical="center" wrapText="1"/>
    </xf>
    <xf numFmtId="166" fontId="13" fillId="4" borderId="16" xfId="2" applyNumberFormat="1" applyFont="1" applyFill="1" applyBorder="1" applyAlignment="1" applyProtection="1">
      <alignment horizontal="center" vertical="center" wrapText="1"/>
    </xf>
    <xf numFmtId="169" fontId="13" fillId="4" borderId="16" xfId="4" applyNumberFormat="1" applyFont="1" applyFill="1" applyBorder="1" applyAlignment="1" applyProtection="1">
      <alignment horizontal="center" vertical="center" wrapText="1"/>
    </xf>
    <xf numFmtId="166" fontId="13" fillId="4" borderId="5" xfId="2" applyNumberFormat="1" applyFont="1" applyFill="1" applyBorder="1" applyAlignment="1" applyProtection="1">
      <alignment horizontal="center" vertical="center" wrapText="1"/>
    </xf>
    <xf numFmtId="166" fontId="13" fillId="4" borderId="17" xfId="2" applyNumberFormat="1" applyFont="1" applyFill="1" applyBorder="1" applyAlignment="1" applyProtection="1">
      <alignment horizontal="center" vertical="center" wrapText="1"/>
    </xf>
    <xf numFmtId="166" fontId="13" fillId="4" borderId="15" xfId="2" applyNumberFormat="1" applyFont="1" applyFill="1" applyBorder="1" applyAlignment="1" applyProtection="1">
      <alignment horizontal="center" vertical="center" wrapText="1"/>
    </xf>
    <xf numFmtId="0" fontId="14" fillId="0" borderId="0" xfId="1" applyFont="1" applyAlignment="1">
      <alignment horizontal="center"/>
    </xf>
    <xf numFmtId="170" fontId="15" fillId="0" borderId="0" xfId="1" applyNumberFormat="1" applyFont="1"/>
    <xf numFmtId="170" fontId="6" fillId="0" borderId="0" xfId="1" applyNumberFormat="1" applyFont="1"/>
    <xf numFmtId="170" fontId="6" fillId="0" borderId="18" xfId="1" applyNumberFormat="1" applyFont="1" applyBorder="1"/>
    <xf numFmtId="170" fontId="6" fillId="0" borderId="12" xfId="1" applyNumberFormat="1" applyFont="1" applyBorder="1"/>
    <xf numFmtId="0" fontId="1" fillId="0" borderId="12" xfId="1" applyBorder="1"/>
    <xf numFmtId="171" fontId="6" fillId="0" borderId="0" xfId="1" applyNumberFormat="1" applyFont="1"/>
    <xf numFmtId="171" fontId="6" fillId="0" borderId="18" xfId="1" applyNumberFormat="1" applyFont="1" applyBorder="1"/>
    <xf numFmtId="171" fontId="6" fillId="0" borderId="12" xfId="1" applyNumberFormat="1" applyFont="1" applyBorder="1"/>
    <xf numFmtId="172" fontId="6" fillId="0" borderId="0" xfId="1" applyNumberFormat="1" applyFont="1"/>
    <xf numFmtId="172" fontId="6" fillId="0" borderId="12" xfId="1" applyNumberFormat="1" applyFont="1" applyBorder="1"/>
    <xf numFmtId="7" fontId="1" fillId="0" borderId="0" xfId="1" applyNumberFormat="1"/>
    <xf numFmtId="0" fontId="6" fillId="5" borderId="0" xfId="1" applyFont="1" applyFill="1" applyAlignment="1">
      <alignment horizontal="center" vertical="center"/>
    </xf>
    <xf numFmtId="171" fontId="6" fillId="5" borderId="0" xfId="1" applyNumberFormat="1" applyFont="1" applyFill="1"/>
    <xf numFmtId="171" fontId="6" fillId="5" borderId="18" xfId="1" applyNumberFormat="1" applyFont="1" applyFill="1" applyBorder="1"/>
    <xf numFmtId="171" fontId="6" fillId="5" borderId="12" xfId="1" applyNumberFormat="1" applyFont="1" applyFill="1" applyBorder="1"/>
    <xf numFmtId="172" fontId="6" fillId="5" borderId="0" xfId="1" applyNumberFormat="1" applyFont="1" applyFill="1"/>
    <xf numFmtId="172" fontId="6" fillId="5" borderId="12" xfId="1" applyNumberFormat="1" applyFont="1" applyFill="1" applyBorder="1"/>
    <xf numFmtId="0" fontId="6" fillId="0" borderId="12" xfId="1" applyFont="1" applyBorder="1"/>
    <xf numFmtId="173" fontId="23" fillId="7" borderId="22" xfId="0" applyNumberFormat="1" applyFont="1" applyFill="1" applyBorder="1" applyAlignment="1">
      <alignment horizontal="center" vertical="center" wrapText="1"/>
    </xf>
    <xf numFmtId="173" fontId="23" fillId="7" borderId="1" xfId="0"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7" borderId="3" xfId="0" applyFont="1" applyFill="1" applyBorder="1" applyAlignment="1">
      <alignment horizontal="center" vertical="center" wrapText="1"/>
    </xf>
    <xf numFmtId="173" fontId="0" fillId="0" borderId="19" xfId="0" applyNumberFormat="1" applyBorder="1" applyAlignment="1">
      <alignment horizontal="center" vertical="center" wrapText="1"/>
    </xf>
    <xf numFmtId="173" fontId="0" fillId="0" borderId="20" xfId="0" applyNumberFormat="1" applyBorder="1" applyAlignment="1">
      <alignment horizontal="center" vertical="center" wrapText="1"/>
    </xf>
    <xf numFmtId="173" fontId="0" fillId="0" borderId="20" xfId="0" applyNumberFormat="1" applyBorder="1" applyAlignment="1">
      <alignment horizontal="center" vertical="center"/>
    </xf>
    <xf numFmtId="10" fontId="0" fillId="0" borderId="20" xfId="0" applyNumberFormat="1" applyBorder="1" applyAlignment="1">
      <alignment horizontal="center" vertical="center" wrapText="1"/>
    </xf>
    <xf numFmtId="0" fontId="0" fillId="0" borderId="21" xfId="0" applyBorder="1" applyAlignment="1">
      <alignment horizontal="center" vertical="center" wrapText="1"/>
    </xf>
    <xf numFmtId="173" fontId="0" fillId="8" borderId="23" xfId="0" applyNumberFormat="1" applyFill="1" applyBorder="1" applyAlignment="1">
      <alignment horizontal="center" vertical="center"/>
    </xf>
    <xf numFmtId="173" fontId="0" fillId="8" borderId="0" xfId="0" applyNumberFormat="1" applyFill="1" applyAlignment="1">
      <alignment horizontal="center" vertical="center"/>
    </xf>
    <xf numFmtId="10" fontId="0" fillId="8" borderId="0" xfId="0" applyNumberFormat="1" applyFill="1" applyAlignment="1">
      <alignment horizontal="center" vertical="center"/>
    </xf>
    <xf numFmtId="0" fontId="0" fillId="8" borderId="2" xfId="0" applyFill="1" applyBorder="1" applyAlignment="1">
      <alignment horizontal="center" vertical="center" wrapText="1"/>
    </xf>
    <xf numFmtId="173" fontId="0" fillId="0" borderId="23" xfId="0" applyNumberFormat="1" applyBorder="1" applyAlignment="1">
      <alignment horizontal="center" vertical="center"/>
    </xf>
    <xf numFmtId="173" fontId="0" fillId="0" borderId="0" xfId="0" applyNumberFormat="1" applyAlignment="1">
      <alignment horizontal="center" vertical="center"/>
    </xf>
    <xf numFmtId="10" fontId="0" fillId="0" borderId="0" xfId="0" applyNumberFormat="1" applyAlignment="1">
      <alignment horizontal="center" vertical="center"/>
    </xf>
    <xf numFmtId="0" fontId="0" fillId="0" borderId="2" xfId="0" applyBorder="1" applyAlignment="1">
      <alignment horizontal="center" vertical="center" wrapText="1"/>
    </xf>
    <xf numFmtId="173" fontId="0" fillId="0" borderId="22" xfId="0" applyNumberFormat="1" applyBorder="1" applyAlignment="1">
      <alignment horizontal="center" vertical="center"/>
    </xf>
    <xf numFmtId="173"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0" fillId="0" borderId="3" xfId="0" applyBorder="1" applyAlignment="1">
      <alignment horizontal="center" vertical="center" wrapText="1"/>
    </xf>
    <xf numFmtId="0" fontId="24" fillId="0" borderId="19" xfId="0" applyFont="1" applyBorder="1" applyAlignment="1">
      <alignment horizontal="center" vertical="center" wrapText="1"/>
    </xf>
    <xf numFmtId="0" fontId="24" fillId="0" borderId="21" xfId="0" applyFont="1" applyBorder="1" applyAlignment="1">
      <alignment horizontal="center" vertical="center" wrapText="1"/>
    </xf>
    <xf numFmtId="0" fontId="24" fillId="8" borderId="23" xfId="0" applyFont="1" applyFill="1" applyBorder="1" applyAlignment="1">
      <alignment horizontal="center" vertical="center"/>
    </xf>
    <xf numFmtId="0" fontId="24" fillId="8" borderId="2" xfId="0" applyFont="1" applyFill="1" applyBorder="1" applyAlignment="1">
      <alignment horizontal="center" vertical="center"/>
    </xf>
    <xf numFmtId="0" fontId="24" fillId="0" borderId="23" xfId="0" applyFont="1" applyBorder="1" applyAlignment="1">
      <alignment horizontal="center" vertical="center"/>
    </xf>
    <xf numFmtId="0" fontId="24" fillId="0" borderId="2" xfId="0" applyFont="1" applyBorder="1" applyAlignment="1">
      <alignment horizontal="center" vertical="center"/>
    </xf>
    <xf numFmtId="0" fontId="24" fillId="0" borderId="22" xfId="0" applyFont="1" applyBorder="1" applyAlignment="1">
      <alignment horizontal="center" vertical="center"/>
    </xf>
    <xf numFmtId="0" fontId="24" fillId="0" borderId="3" xfId="0" applyFont="1" applyBorder="1" applyAlignment="1">
      <alignment horizontal="center" vertical="center"/>
    </xf>
    <xf numFmtId="0" fontId="16" fillId="0" borderId="0" xfId="5" applyAlignment="1"/>
    <xf numFmtId="0" fontId="27" fillId="0" borderId="0" xfId="5" applyFont="1" applyAlignment="1">
      <alignment vertical="top"/>
    </xf>
    <xf numFmtId="0" fontId="28" fillId="0" borderId="0" xfId="0" applyFont="1"/>
    <xf numFmtId="0" fontId="2" fillId="0" borderId="0" xfId="0" applyFont="1" applyFill="1" applyBorder="1"/>
    <xf numFmtId="0" fontId="0" fillId="0" borderId="0" xfId="0" applyFill="1"/>
    <xf numFmtId="0" fontId="16" fillId="0" borderId="0" xfId="5" applyFill="1" applyAlignment="1"/>
    <xf numFmtId="10" fontId="4" fillId="0" borderId="0" xfId="0" applyNumberFormat="1" applyFont="1" applyFill="1" applyBorder="1" applyAlignment="1" applyProtection="1">
      <alignment horizontal="center"/>
      <protection hidden="1"/>
    </xf>
    <xf numFmtId="0" fontId="11" fillId="0" borderId="16" xfId="0" applyFont="1" applyBorder="1" applyAlignment="1">
      <alignment horizontal="center"/>
    </xf>
    <xf numFmtId="44" fontId="0" fillId="0" borderId="16" xfId="6" applyFont="1" applyBorder="1" applyAlignment="1">
      <alignment horizontal="center"/>
    </xf>
    <xf numFmtId="165" fontId="0" fillId="0" borderId="16" xfId="7" applyNumberFormat="1" applyFont="1" applyBorder="1" applyAlignment="1">
      <alignment horizontal="right"/>
    </xf>
    <xf numFmtId="0" fontId="19" fillId="0" borderId="16" xfId="5" applyFont="1" applyBorder="1"/>
    <xf numFmtId="0" fontId="11" fillId="0" borderId="15" xfId="0" applyFont="1" applyBorder="1" applyAlignment="1">
      <alignment horizontal="center"/>
    </xf>
    <xf numFmtId="44" fontId="0" fillId="0" borderId="15" xfId="6" applyFont="1" applyBorder="1" applyAlignment="1">
      <alignment horizontal="center"/>
    </xf>
    <xf numFmtId="165" fontId="0" fillId="0" borderId="15" xfId="7" applyNumberFormat="1" applyFont="1" applyBorder="1" applyAlignment="1">
      <alignment horizontal="right"/>
    </xf>
    <xf numFmtId="0" fontId="0" fillId="0" borderId="0" xfId="0" applyBorder="1"/>
    <xf numFmtId="0" fontId="20" fillId="0" borderId="0" xfId="5" applyFont="1" applyBorder="1"/>
    <xf numFmtId="0" fontId="0" fillId="0" borderId="0" xfId="0" applyFill="1" applyBorder="1"/>
    <xf numFmtId="0" fontId="20" fillId="0" borderId="0" xfId="5" applyFont="1" applyFill="1" applyBorder="1"/>
    <xf numFmtId="44" fontId="0" fillId="13" borderId="16" xfId="6" applyFont="1" applyFill="1" applyBorder="1" applyAlignment="1">
      <alignment horizontal="center"/>
    </xf>
    <xf numFmtId="44" fontId="0" fillId="13" borderId="15" xfId="6" applyFont="1" applyFill="1" applyBorder="1" applyAlignment="1">
      <alignment horizontal="center"/>
    </xf>
    <xf numFmtId="10" fontId="0" fillId="0" borderId="16" xfId="7" applyNumberFormat="1" applyFont="1" applyBorder="1" applyAlignment="1">
      <alignment horizontal="right"/>
    </xf>
    <xf numFmtId="0" fontId="18" fillId="6" borderId="27" xfId="5" applyFont="1" applyFill="1" applyBorder="1"/>
    <xf numFmtId="0" fontId="2" fillId="10" borderId="30" xfId="0" applyFont="1" applyFill="1" applyBorder="1"/>
    <xf numFmtId="10" fontId="5" fillId="2" borderId="31" xfId="0" applyNumberFormat="1" applyFont="1" applyFill="1" applyBorder="1" applyAlignment="1">
      <alignment horizontal="right"/>
    </xf>
    <xf numFmtId="10" fontId="5" fillId="2" borderId="31" xfId="7" applyNumberFormat="1" applyFont="1" applyFill="1" applyBorder="1" applyAlignment="1">
      <alignment horizontal="right"/>
    </xf>
    <xf numFmtId="0" fontId="29" fillId="14" borderId="30" xfId="0" applyFont="1" applyFill="1" applyBorder="1"/>
    <xf numFmtId="10" fontId="29" fillId="15" borderId="31" xfId="0" applyNumberFormat="1" applyFont="1" applyFill="1" applyBorder="1" applyAlignment="1">
      <alignment horizontal="right"/>
    </xf>
    <xf numFmtId="166" fontId="5" fillId="2" borderId="31" xfId="8" applyNumberFormat="1" applyFont="1" applyFill="1" applyBorder="1" applyAlignment="1">
      <alignment horizontal="center" vertical="center"/>
    </xf>
    <xf numFmtId="0" fontId="2" fillId="11" borderId="30" xfId="0" applyFont="1" applyFill="1" applyBorder="1"/>
    <xf numFmtId="10" fontId="3" fillId="12" borderId="31" xfId="0" applyNumberFormat="1" applyFont="1" applyFill="1" applyBorder="1" applyAlignment="1" applyProtection="1">
      <alignment horizontal="right"/>
      <protection hidden="1"/>
    </xf>
    <xf numFmtId="3" fontId="4" fillId="12" borderId="31" xfId="0" applyNumberFormat="1" applyFont="1" applyFill="1" applyBorder="1" applyAlignment="1" applyProtection="1">
      <alignment horizontal="right"/>
      <protection hidden="1"/>
    </xf>
    <xf numFmtId="0" fontId="2" fillId="11" borderId="28" xfId="0" applyFont="1" applyFill="1" applyBorder="1"/>
    <xf numFmtId="164" fontId="4" fillId="12" borderId="31" xfId="0" applyNumberFormat="1" applyFont="1" applyFill="1" applyBorder="1" applyAlignment="1" applyProtection="1">
      <alignment horizontal="right"/>
      <protection hidden="1"/>
    </xf>
    <xf numFmtId="0" fontId="2" fillId="11" borderId="32" xfId="0" applyFont="1" applyFill="1" applyBorder="1"/>
    <xf numFmtId="10" fontId="4" fillId="12" borderId="33" xfId="0" applyNumberFormat="1" applyFont="1" applyFill="1" applyBorder="1" applyAlignment="1" applyProtection="1">
      <alignment horizontal="right"/>
      <protection hidden="1"/>
    </xf>
    <xf numFmtId="164" fontId="0" fillId="0" borderId="16" xfId="6" applyNumberFormat="1" applyFont="1" applyBorder="1" applyAlignment="1">
      <alignment horizontal="center"/>
    </xf>
    <xf numFmtId="44" fontId="0" fillId="16" borderId="16" xfId="6" applyFont="1" applyFill="1" applyBorder="1" applyAlignment="1">
      <alignment horizontal="center"/>
    </xf>
    <xf numFmtId="10" fontId="19" fillId="0" borderId="16" xfId="5" applyNumberFormat="1" applyFont="1" applyBorder="1"/>
    <xf numFmtId="0" fontId="8" fillId="13" borderId="5" xfId="1" applyFont="1" applyFill="1" applyBorder="1" applyAlignment="1">
      <alignment horizontal="centerContinuous" vertical="center"/>
    </xf>
    <xf numFmtId="0" fontId="8" fillId="13" borderId="6" xfId="1" applyFont="1" applyFill="1" applyBorder="1" applyAlignment="1">
      <alignment horizontal="centerContinuous"/>
    </xf>
    <xf numFmtId="0" fontId="6" fillId="13" borderId="8" xfId="1" applyFont="1" applyFill="1" applyBorder="1" applyAlignment="1">
      <alignment vertical="center"/>
    </xf>
    <xf numFmtId="166" fontId="9" fillId="13" borderId="9" xfId="2" applyNumberFormat="1" applyFont="1" applyFill="1" applyBorder="1" applyAlignment="1" applyProtection="1">
      <alignment horizontal="right" indent="1"/>
      <protection locked="0"/>
    </xf>
    <xf numFmtId="167" fontId="9" fillId="13" borderId="12" xfId="2" applyNumberFormat="1" applyFont="1" applyFill="1" applyBorder="1" applyAlignment="1" applyProtection="1">
      <alignment horizontal="right" indent="1"/>
      <protection locked="0"/>
    </xf>
    <xf numFmtId="166" fontId="10" fillId="13" borderId="12" xfId="2" applyNumberFormat="1" applyFont="1" applyFill="1" applyBorder="1" applyAlignment="1" applyProtection="1">
      <alignment horizontal="right" indent="1"/>
    </xf>
    <xf numFmtId="6" fontId="9" fillId="13" borderId="12" xfId="1" applyNumberFormat="1" applyFont="1" applyFill="1" applyBorder="1" applyAlignment="1" applyProtection="1">
      <alignment horizontal="right" indent="1"/>
      <protection locked="0"/>
    </xf>
    <xf numFmtId="168" fontId="9" fillId="13" borderId="12" xfId="1" applyNumberFormat="1" applyFont="1" applyFill="1" applyBorder="1" applyAlignment="1" applyProtection="1">
      <alignment horizontal="right" indent="1"/>
      <protection locked="0"/>
    </xf>
    <xf numFmtId="8" fontId="10" fillId="13" borderId="12" xfId="1" applyNumberFormat="1" applyFont="1" applyFill="1" applyBorder="1" applyAlignment="1">
      <alignment horizontal="right" indent="1"/>
    </xf>
    <xf numFmtId="0" fontId="6" fillId="13" borderId="13" xfId="1" applyFont="1" applyFill="1" applyBorder="1" applyAlignment="1">
      <alignment vertical="center"/>
    </xf>
    <xf numFmtId="0" fontId="6" fillId="13" borderId="4" xfId="1" applyFont="1" applyFill="1" applyBorder="1"/>
    <xf numFmtId="0" fontId="1" fillId="13" borderId="4" xfId="1" applyFill="1" applyBorder="1"/>
    <xf numFmtId="0" fontId="30" fillId="13" borderId="5" xfId="1" applyFont="1" applyFill="1" applyBorder="1" applyAlignment="1">
      <alignment horizontal="centerContinuous" vertical="center"/>
    </xf>
    <xf numFmtId="0" fontId="6" fillId="13" borderId="0" xfId="1" applyFont="1" applyFill="1" applyBorder="1"/>
    <xf numFmtId="0" fontId="1" fillId="13" borderId="0" xfId="1" applyFill="1" applyBorder="1"/>
    <xf numFmtId="8" fontId="10" fillId="13" borderId="14" xfId="1" applyNumberFormat="1" applyFont="1" applyFill="1" applyBorder="1" applyAlignment="1">
      <alignment horizontal="right" indent="1"/>
    </xf>
    <xf numFmtId="0" fontId="0" fillId="0" borderId="0" xfId="0" applyFill="1" applyBorder="1" applyAlignment="1">
      <alignment wrapText="1"/>
    </xf>
    <xf numFmtId="0" fontId="11" fillId="0" borderId="0" xfId="0" applyFont="1" applyFill="1" applyBorder="1" applyAlignment="1">
      <alignment horizontal="center" vertical="center" wrapText="1"/>
    </xf>
    <xf numFmtId="3" fontId="5" fillId="2" borderId="31" xfId="0" applyNumberFormat="1" applyFont="1" applyFill="1" applyBorder="1" applyAlignment="1">
      <alignment horizontal="right"/>
    </xf>
    <xf numFmtId="174" fontId="3" fillId="12" borderId="31" xfId="6" applyNumberFormat="1" applyFont="1" applyFill="1" applyBorder="1" applyAlignment="1" applyProtection="1">
      <alignment horizontal="right"/>
      <protection hidden="1"/>
    </xf>
    <xf numFmtId="174" fontId="3" fillId="12" borderId="33" xfId="6" applyNumberFormat="1" applyFont="1" applyFill="1" applyBorder="1" applyAlignment="1" applyProtection="1">
      <alignment horizontal="right"/>
      <protection hidden="1"/>
    </xf>
    <xf numFmtId="0" fontId="11" fillId="13" borderId="34" xfId="0" applyFont="1" applyFill="1" applyBorder="1" applyAlignment="1">
      <alignment horizontal="center" vertical="center" wrapText="1"/>
    </xf>
    <xf numFmtId="0" fontId="17" fillId="6" borderId="26" xfId="5" applyFont="1" applyFill="1" applyBorder="1" applyAlignment="1">
      <alignment vertical="center"/>
    </xf>
    <xf numFmtId="0" fontId="18" fillId="6" borderId="27" xfId="5" applyFont="1" applyFill="1" applyBorder="1" applyAlignment="1">
      <alignment vertical="center"/>
    </xf>
    <xf numFmtId="0" fontId="31" fillId="18" borderId="35" xfId="5" applyFont="1" applyFill="1" applyBorder="1"/>
    <xf numFmtId="0" fontId="31" fillId="18" borderId="36" xfId="5" applyFont="1" applyFill="1" applyBorder="1"/>
    <xf numFmtId="174" fontId="5" fillId="2" borderId="31" xfId="6" applyNumberFormat="1" applyFont="1" applyFill="1" applyBorder="1" applyAlignment="1">
      <alignment horizontal="right"/>
    </xf>
    <xf numFmtId="173" fontId="5" fillId="2" borderId="31" xfId="0" applyNumberFormat="1" applyFont="1" applyFill="1" applyBorder="1" applyAlignment="1">
      <alignment horizontal="right"/>
    </xf>
    <xf numFmtId="164" fontId="5" fillId="2" borderId="31" xfId="0" applyNumberFormat="1" applyFont="1" applyFill="1" applyBorder="1" applyAlignment="1">
      <alignment horizontal="right"/>
    </xf>
    <xf numFmtId="168" fontId="9" fillId="17" borderId="29" xfId="1" applyNumberFormat="1" applyFont="1" applyFill="1" applyBorder="1" applyAlignment="1" applyProtection="1">
      <alignment horizontal="right" indent="1"/>
      <protection locked="0"/>
    </xf>
    <xf numFmtId="0" fontId="11" fillId="13" borderId="0" xfId="0" applyFont="1" applyFill="1" applyBorder="1"/>
    <xf numFmtId="0" fontId="11" fillId="13" borderId="8" xfId="0" applyFont="1" applyFill="1" applyBorder="1"/>
    <xf numFmtId="0" fontId="11" fillId="13" borderId="12" xfId="0" applyFont="1" applyFill="1" applyBorder="1"/>
    <xf numFmtId="0" fontId="11" fillId="13" borderId="37" xfId="0" applyFont="1" applyFill="1" applyBorder="1" applyAlignment="1">
      <alignment horizontal="center" vertical="center" wrapText="1"/>
    </xf>
    <xf numFmtId="0" fontId="11" fillId="13" borderId="38" xfId="0" applyFont="1" applyFill="1" applyBorder="1" applyAlignment="1">
      <alignment horizontal="center" vertical="center" wrapText="1"/>
    </xf>
    <xf numFmtId="0" fontId="11" fillId="13" borderId="39" xfId="0" applyFont="1" applyFill="1" applyBorder="1" applyAlignment="1">
      <alignment horizontal="center" vertical="center" wrapText="1"/>
    </xf>
    <xf numFmtId="0" fontId="11" fillId="13" borderId="40" xfId="0" applyFont="1" applyFill="1" applyBorder="1" applyAlignment="1">
      <alignment horizontal="center" vertical="center" wrapText="1"/>
    </xf>
    <xf numFmtId="0" fontId="11" fillId="13" borderId="41" xfId="0" applyFont="1" applyFill="1" applyBorder="1" applyAlignment="1">
      <alignment horizontal="center" vertical="center" wrapText="1"/>
    </xf>
    <xf numFmtId="0" fontId="28" fillId="0" borderId="0" xfId="0" applyFont="1" applyFill="1" applyBorder="1" applyAlignment="1">
      <alignment horizontal="center" vertical="center" wrapText="1"/>
    </xf>
    <xf numFmtId="7" fontId="6" fillId="0" borderId="0" xfId="1" applyNumberFormat="1" applyFont="1"/>
    <xf numFmtId="0" fontId="28" fillId="13" borderId="10" xfId="0" applyFont="1" applyFill="1" applyBorder="1" applyAlignment="1">
      <alignment horizontal="center"/>
    </xf>
    <xf numFmtId="0" fontId="28" fillId="13" borderId="11" xfId="0" applyFont="1" applyFill="1" applyBorder="1" applyAlignment="1">
      <alignment horizontal="center"/>
    </xf>
    <xf numFmtId="0" fontId="28" fillId="13" borderId="6" xfId="0" applyFont="1" applyFill="1" applyBorder="1" applyAlignment="1">
      <alignment horizontal="center"/>
    </xf>
    <xf numFmtId="0" fontId="28" fillId="16" borderId="10" xfId="0" applyFont="1" applyFill="1" applyBorder="1" applyAlignment="1">
      <alignment horizontal="center" vertical="center" wrapText="1"/>
    </xf>
    <xf numFmtId="0" fontId="28" fillId="16" borderId="11" xfId="0" applyFont="1" applyFill="1" applyBorder="1" applyAlignment="1">
      <alignment horizontal="center" vertical="center" wrapText="1"/>
    </xf>
    <xf numFmtId="0" fontId="28" fillId="16" borderId="6" xfId="0" applyFont="1" applyFill="1" applyBorder="1" applyAlignment="1">
      <alignment horizontal="center" vertical="center" wrapText="1"/>
    </xf>
    <xf numFmtId="0" fontId="28" fillId="16" borderId="8" xfId="0" applyFont="1" applyFill="1" applyBorder="1" applyAlignment="1">
      <alignment horizontal="center" vertical="center" wrapText="1"/>
    </xf>
    <xf numFmtId="0" fontId="28" fillId="16" borderId="0" xfId="0" applyFont="1" applyFill="1" applyBorder="1" applyAlignment="1">
      <alignment horizontal="center" vertical="center" wrapText="1"/>
    </xf>
    <xf numFmtId="0" fontId="28" fillId="16" borderId="12" xfId="0" applyFont="1" applyFill="1" applyBorder="1" applyAlignment="1">
      <alignment horizontal="center" vertical="center" wrapText="1"/>
    </xf>
    <xf numFmtId="0" fontId="28" fillId="16" borderId="13" xfId="0" applyFont="1" applyFill="1" applyBorder="1" applyAlignment="1">
      <alignment horizontal="center" vertical="center" wrapText="1"/>
    </xf>
    <xf numFmtId="0" fontId="28" fillId="16" borderId="4" xfId="0" applyFont="1" applyFill="1" applyBorder="1" applyAlignment="1">
      <alignment horizontal="center" vertical="center" wrapText="1"/>
    </xf>
    <xf numFmtId="0" fontId="28" fillId="16" borderId="1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0" fillId="0" borderId="0" xfId="0" applyFill="1" applyBorder="1" applyAlignment="1">
      <alignment wrapText="1"/>
    </xf>
    <xf numFmtId="0" fontId="6" fillId="0" borderId="10" xfId="1" applyFont="1" applyBorder="1" applyAlignment="1">
      <alignment horizontal="left" vertical="top" wrapText="1"/>
    </xf>
    <xf numFmtId="0" fontId="6" fillId="0" borderId="11" xfId="1" applyFont="1" applyBorder="1" applyAlignment="1">
      <alignment horizontal="left" vertical="top" wrapText="1"/>
    </xf>
    <xf numFmtId="0" fontId="6" fillId="0" borderId="6" xfId="1" applyFont="1" applyBorder="1" applyAlignment="1">
      <alignment horizontal="left" vertical="top" wrapText="1"/>
    </xf>
    <xf numFmtId="0" fontId="6" fillId="0" borderId="8" xfId="1" applyFont="1" applyBorder="1" applyAlignment="1">
      <alignment horizontal="left" vertical="top" wrapText="1"/>
    </xf>
    <xf numFmtId="0" fontId="6" fillId="0" borderId="0" xfId="1" applyFont="1" applyAlignment="1">
      <alignment horizontal="left" vertical="top" wrapText="1"/>
    </xf>
    <xf numFmtId="0" fontId="6" fillId="0" borderId="12" xfId="1" applyFont="1" applyBorder="1" applyAlignment="1">
      <alignment horizontal="left" vertical="top" wrapText="1"/>
    </xf>
    <xf numFmtId="0" fontId="6" fillId="0" borderId="13" xfId="1" applyFont="1" applyBorder="1" applyAlignment="1">
      <alignment horizontal="left" vertical="top" wrapText="1"/>
    </xf>
    <xf numFmtId="0" fontId="6" fillId="0" borderId="4" xfId="1" applyFont="1" applyBorder="1" applyAlignment="1">
      <alignment horizontal="left" vertical="top" wrapText="1"/>
    </xf>
    <xf numFmtId="0" fontId="6" fillId="0" borderId="14" xfId="1" applyFont="1" applyBorder="1" applyAlignment="1">
      <alignment horizontal="left" vertical="top" wrapText="1"/>
    </xf>
    <xf numFmtId="0" fontId="11" fillId="0" borderId="0" xfId="1" applyFont="1" applyAlignment="1">
      <alignment horizontal="left" vertical="center" wrapText="1"/>
    </xf>
    <xf numFmtId="169" fontId="21" fillId="7" borderId="19" xfId="0" applyNumberFormat="1" applyFont="1" applyFill="1" applyBorder="1" applyAlignment="1">
      <alignment horizontal="center" vertical="center"/>
    </xf>
    <xf numFmtId="0" fontId="22" fillId="0" borderId="20" xfId="0" applyFont="1" applyBorder="1"/>
    <xf numFmtId="0" fontId="22" fillId="0" borderId="21" xfId="0" applyFont="1" applyBorder="1"/>
    <xf numFmtId="0" fontId="21" fillId="9" borderId="24" xfId="0" applyFont="1" applyFill="1" applyBorder="1" applyAlignment="1">
      <alignment horizontal="center" vertical="center" wrapText="1"/>
    </xf>
    <xf numFmtId="0" fontId="22" fillId="0" borderId="25" xfId="0" applyFont="1" applyBorder="1"/>
  </cellXfs>
  <cellStyles count="9">
    <cellStyle name="Comma" xfId="8" builtinId="3"/>
    <cellStyle name="Comma 2" xfId="2" xr:uid="{00000000-0005-0000-0000-000000000000}"/>
    <cellStyle name="Currency" xfId="6" builtinId="4"/>
    <cellStyle name="Currency 2" xfId="4" xr:uid="{00000000-0005-0000-0000-000001000000}"/>
    <cellStyle name="Normal" xfId="0" builtinId="0"/>
    <cellStyle name="Normal 2" xfId="1" xr:uid="{00000000-0005-0000-0000-000003000000}"/>
    <cellStyle name="Normal 3" xfId="5" xr:uid="{00000000-0005-0000-0000-000004000000}"/>
    <cellStyle name="Percent" xfId="7" builtinId="5"/>
    <cellStyle name="Percent 2" xfId="3" xr:uid="{00000000-0005-0000-0000-000005000000}"/>
  </cellStyles>
  <dxfs count="4">
    <dxf>
      <fill>
        <patternFill>
          <bgColor rgb="FFC00000"/>
        </patternFill>
      </fill>
    </dxf>
    <dxf>
      <font>
        <color rgb="FFC00000"/>
      </font>
    </dxf>
    <dxf>
      <font>
        <color theme="0"/>
      </font>
      <fill>
        <patternFill>
          <bgColor rgb="FFC00000"/>
        </patternFill>
      </fill>
    </dxf>
    <dxf>
      <font>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26894</xdr:colOff>
      <xdr:row>2</xdr:row>
      <xdr:rowOff>18422</xdr:rowOff>
    </xdr:from>
    <xdr:to>
      <xdr:col>3</xdr:col>
      <xdr:colOff>681318</xdr:colOff>
      <xdr:row>2</xdr:row>
      <xdr:rowOff>500010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544" y="259722"/>
          <a:ext cx="2292724" cy="48158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6A181-C39B-4B57-A992-72E266EB67BC}">
  <dimension ref="B1:DL77"/>
  <sheetViews>
    <sheetView showGridLines="0" tabSelected="1" topLeftCell="A31" zoomScale="78" workbookViewId="0">
      <pane xSplit="4" topLeftCell="E1" activePane="topRight" state="frozen"/>
      <selection pane="topRight" activeCell="F44" sqref="F44"/>
    </sheetView>
  </sheetViews>
  <sheetFormatPr defaultRowHeight="12.75"/>
  <cols>
    <col min="1" max="1" width="3" customWidth="1"/>
    <col min="2" max="2" width="26.140625" bestFit="1" customWidth="1"/>
    <col min="3" max="3" width="14.140625" bestFit="1" customWidth="1"/>
    <col min="4" max="4" width="3.7109375" customWidth="1"/>
    <col min="5" max="5" width="20.85546875" customWidth="1"/>
    <col min="6" max="6" width="13.7109375" customWidth="1"/>
    <col min="7" max="61" width="12" bestFit="1" customWidth="1"/>
    <col min="62" max="66" width="11.140625" bestFit="1" customWidth="1"/>
    <col min="67" max="104" width="12" bestFit="1" customWidth="1"/>
    <col min="105" max="109" width="12.28515625" bestFit="1" customWidth="1"/>
  </cols>
  <sheetData>
    <row r="1" spans="2:9" ht="13.5" thickBot="1"/>
    <row r="2" spans="2:9" ht="23.25">
      <c r="B2" s="129" t="s">
        <v>285</v>
      </c>
      <c r="C2" s="130"/>
      <c r="F2" s="147" t="s">
        <v>287</v>
      </c>
      <c r="G2" s="148"/>
      <c r="H2" s="148"/>
      <c r="I2" s="149"/>
    </row>
    <row r="3" spans="2:9" ht="15.75">
      <c r="B3" s="91" t="s">
        <v>286</v>
      </c>
      <c r="C3" s="125">
        <v>12</v>
      </c>
      <c r="F3" s="138" t="s">
        <v>284</v>
      </c>
      <c r="G3" s="137" t="s">
        <v>288</v>
      </c>
      <c r="H3" s="137" t="s">
        <v>289</v>
      </c>
      <c r="I3" s="139" t="s">
        <v>170</v>
      </c>
    </row>
    <row r="4" spans="2:9" ht="15.75">
      <c r="B4" s="91" t="s">
        <v>169</v>
      </c>
      <c r="C4" s="133">
        <v>1.1240000000000001</v>
      </c>
      <c r="F4" s="140">
        <v>12</v>
      </c>
      <c r="G4" s="128">
        <v>0.02</v>
      </c>
      <c r="H4" s="128">
        <v>2.5000000000000001E-2</v>
      </c>
      <c r="I4" s="141">
        <v>1.1000000000000001</v>
      </c>
    </row>
    <row r="5" spans="2:9" ht="15.75">
      <c r="B5" s="97" t="s">
        <v>290</v>
      </c>
      <c r="C5" s="126">
        <f>C4+0.12</f>
        <v>1.2440000000000002</v>
      </c>
      <c r="F5" s="140">
        <v>15</v>
      </c>
      <c r="G5" s="128">
        <v>0.02</v>
      </c>
      <c r="H5" s="128">
        <v>3.5000000000000003E-2</v>
      </c>
      <c r="I5" s="141">
        <v>1.1499999999999999</v>
      </c>
    </row>
    <row r="6" spans="2:9" ht="15.75">
      <c r="B6" s="97" t="s">
        <v>291</v>
      </c>
      <c r="C6" s="126">
        <f>C5-C4</f>
        <v>0.12000000000000011</v>
      </c>
      <c r="F6" s="140">
        <v>18</v>
      </c>
      <c r="G6" s="128">
        <v>0.03</v>
      </c>
      <c r="H6" s="128">
        <v>4.4999999999999998E-2</v>
      </c>
      <c r="I6" s="141">
        <v>1.2</v>
      </c>
    </row>
    <row r="7" spans="2:9">
      <c r="B7" s="131" t="s">
        <v>292</v>
      </c>
      <c r="C7" s="132"/>
      <c r="F7" s="142">
        <v>24</v>
      </c>
      <c r="G7" s="143">
        <v>0.04</v>
      </c>
      <c r="H7" s="143">
        <v>6.5000000000000002E-2</v>
      </c>
      <c r="I7" s="144">
        <v>1.25</v>
      </c>
    </row>
    <row r="8" spans="2:9" ht="15.75">
      <c r="B8" s="97" t="s">
        <v>286</v>
      </c>
      <c r="C8" s="99">
        <f>$C$3</f>
        <v>12</v>
      </c>
    </row>
    <row r="9" spans="2:9" ht="15.75">
      <c r="B9" s="97" t="s">
        <v>295</v>
      </c>
      <c r="C9" s="126">
        <f>$C$4-VLOOKUP(C8,$F$3:$I$7,2,FALSE)</f>
        <v>1.1040000000000001</v>
      </c>
    </row>
    <row r="10" spans="2:9" ht="15.75">
      <c r="B10" s="97" t="s">
        <v>294</v>
      </c>
      <c r="C10" s="126">
        <f>C9+0.08</f>
        <v>1.1840000000000002</v>
      </c>
    </row>
    <row r="11" spans="2:9" ht="15.75">
      <c r="B11" s="97" t="s">
        <v>293</v>
      </c>
      <c r="C11" s="126">
        <f>C10-C9</f>
        <v>8.0000000000000071E-2</v>
      </c>
    </row>
    <row r="12" spans="2:9" ht="15.75">
      <c r="B12" s="97" t="s">
        <v>296</v>
      </c>
      <c r="C12" s="126" t="b">
        <f>C9&gt; VLOOKUP(C8,$F$3:$I$7,4,FALSE)</f>
        <v>1</v>
      </c>
    </row>
    <row r="13" spans="2:9">
      <c r="B13" s="131" t="s">
        <v>297</v>
      </c>
      <c r="C13" s="132"/>
    </row>
    <row r="14" spans="2:9" ht="15.75">
      <c r="B14" s="97" t="s">
        <v>286</v>
      </c>
      <c r="C14" s="99">
        <f>$C$3</f>
        <v>12</v>
      </c>
    </row>
    <row r="15" spans="2:9" ht="15.75">
      <c r="B15" s="97" t="s">
        <v>295</v>
      </c>
      <c r="C15" s="126">
        <f>$C$4-VLOOKUP(C14,$F$3:$I$7,3,FALSE)</f>
        <v>1.0990000000000002</v>
      </c>
      <c r="F15" s="85"/>
      <c r="G15" s="85"/>
      <c r="H15" s="85"/>
    </row>
    <row r="16" spans="2:9" ht="15.75">
      <c r="B16" s="97" t="s">
        <v>294</v>
      </c>
      <c r="C16" s="126">
        <f>C15+0.05</f>
        <v>1.1490000000000002</v>
      </c>
      <c r="F16" s="85"/>
      <c r="G16" s="85"/>
      <c r="H16" s="85"/>
    </row>
    <row r="17" spans="2:116" ht="15.75">
      <c r="B17" s="97" t="s">
        <v>293</v>
      </c>
      <c r="C17" s="126">
        <f>C16-C15</f>
        <v>5.0000000000000044E-2</v>
      </c>
      <c r="F17" s="85"/>
      <c r="G17" s="85"/>
      <c r="H17" s="85"/>
    </row>
    <row r="18" spans="2:116" ht="16.5" thickBot="1">
      <c r="B18" s="102" t="s">
        <v>296</v>
      </c>
      <c r="C18" s="127" t="b">
        <f>C15&gt; VLOOKUP(C14,$F$3:$I$7,4,FALSE)</f>
        <v>0</v>
      </c>
      <c r="F18" s="85"/>
      <c r="G18" s="85"/>
      <c r="H18" s="85"/>
    </row>
    <row r="19" spans="2:116" s="73" customFormat="1" ht="16.5" thickBot="1">
      <c r="B19" s="72"/>
      <c r="C19" s="75"/>
      <c r="J19" s="85"/>
      <c r="K19" s="86"/>
      <c r="L19" s="85"/>
      <c r="P19" s="74"/>
      <c r="Q19" s="74"/>
      <c r="R19" s="74"/>
      <c r="S19" s="74"/>
      <c r="T19" s="74"/>
      <c r="U19" s="74"/>
      <c r="V19" s="74"/>
    </row>
    <row r="20" spans="2:116" ht="23.25" customHeight="1">
      <c r="B20" s="129" t="s">
        <v>174</v>
      </c>
      <c r="C20" s="90"/>
      <c r="F20" s="150" t="s">
        <v>298</v>
      </c>
      <c r="G20" s="151"/>
      <c r="H20" s="152"/>
    </row>
    <row r="21" spans="2:116" ht="15.75">
      <c r="B21" s="91" t="s">
        <v>17</v>
      </c>
      <c r="C21" s="134">
        <v>16000</v>
      </c>
      <c r="F21" s="153"/>
      <c r="G21" s="154"/>
      <c r="H21" s="155"/>
    </row>
    <row r="22" spans="2:116" ht="15.75">
      <c r="B22" s="91" t="s">
        <v>282</v>
      </c>
      <c r="C22" s="136">
        <v>37.799999999999997</v>
      </c>
      <c r="F22" s="153"/>
      <c r="G22" s="154"/>
      <c r="H22" s="155"/>
    </row>
    <row r="23" spans="2:116" ht="15">
      <c r="B23" s="94" t="s">
        <v>39</v>
      </c>
      <c r="C23" s="95">
        <v>0</v>
      </c>
      <c r="F23" s="153"/>
      <c r="G23" s="154"/>
      <c r="H23" s="155"/>
    </row>
    <row r="24" spans="2:116" ht="15.75">
      <c r="B24" s="91" t="s">
        <v>4</v>
      </c>
      <c r="C24" s="135" t="s">
        <v>15</v>
      </c>
      <c r="F24" s="153"/>
      <c r="G24" s="154"/>
      <c r="H24" s="155"/>
    </row>
    <row r="25" spans="2:116" ht="15.75">
      <c r="B25" s="91" t="s">
        <v>3</v>
      </c>
      <c r="C25" s="125">
        <v>18</v>
      </c>
      <c r="F25" s="153"/>
      <c r="G25" s="154"/>
      <c r="H25" s="155"/>
    </row>
    <row r="26" spans="2:116" ht="15.75">
      <c r="B26" s="97" t="s">
        <v>5</v>
      </c>
      <c r="C26" s="98">
        <f>C28/C21</f>
        <v>1.7666666666666667E-2</v>
      </c>
      <c r="F26" s="153"/>
      <c r="G26" s="154"/>
      <c r="H26" s="155"/>
    </row>
    <row r="27" spans="2:116" ht="15.75">
      <c r="B27" s="97" t="s">
        <v>6</v>
      </c>
      <c r="C27" s="99">
        <f>IF(C24="Daily",ROUND(C25*252/12,0),ROUND(C25*52/12,0))</f>
        <v>78</v>
      </c>
      <c r="F27" s="153"/>
      <c r="G27" s="154"/>
      <c r="H27" s="155"/>
    </row>
    <row r="28" spans="2:116" ht="15.75">
      <c r="B28" s="97" t="s">
        <v>261</v>
      </c>
      <c r="C28" s="101">
        <f>C29/C27</f>
        <v>282.66666666666669</v>
      </c>
      <c r="F28" s="153"/>
      <c r="G28" s="154"/>
      <c r="H28" s="155"/>
    </row>
    <row r="29" spans="2:116" ht="15.75">
      <c r="B29" s="97" t="s">
        <v>7</v>
      </c>
      <c r="C29" s="101">
        <f>C21*(1+ C22/100)</f>
        <v>22048</v>
      </c>
      <c r="F29" s="153"/>
      <c r="G29" s="154"/>
      <c r="H29" s="155"/>
    </row>
    <row r="30" spans="2:116" ht="15.75">
      <c r="B30" s="97" t="s">
        <v>8</v>
      </c>
      <c r="C30" s="101">
        <f>C29-C21</f>
        <v>6048</v>
      </c>
      <c r="F30" s="153"/>
      <c r="G30" s="154"/>
      <c r="H30" s="155"/>
    </row>
    <row r="31" spans="2:116" s="73" customFormat="1" ht="16.5" thickBot="1">
      <c r="B31" s="102" t="s">
        <v>9</v>
      </c>
      <c r="C31" s="103">
        <f>C30/C21</f>
        <v>0.378</v>
      </c>
      <c r="F31" s="156"/>
      <c r="G31" s="157"/>
      <c r="H31" s="158"/>
      <c r="DF31"/>
      <c r="DG31"/>
      <c r="DH31"/>
      <c r="DI31"/>
      <c r="DJ31"/>
      <c r="DK31"/>
      <c r="DL31"/>
    </row>
    <row r="32" spans="2:116" ht="13.5" thickBot="1"/>
    <row r="33" spans="2:109" ht="23.25" customHeight="1">
      <c r="B33" s="129" t="s">
        <v>173</v>
      </c>
      <c r="C33" s="90"/>
      <c r="F33" s="70" t="s">
        <v>175</v>
      </c>
      <c r="J33" s="83"/>
      <c r="K33" s="84"/>
      <c r="L33" s="83"/>
      <c r="P33" s="69"/>
      <c r="Q33" s="69"/>
      <c r="R33" s="69"/>
      <c r="S33" s="69"/>
      <c r="T33" s="69"/>
      <c r="U33" s="69"/>
      <c r="V33" s="69"/>
    </row>
    <row r="34" spans="2:109" ht="15.75">
      <c r="B34" s="91" t="s">
        <v>171</v>
      </c>
      <c r="C34" s="134">
        <v>79000</v>
      </c>
      <c r="F34" s="76" t="s">
        <v>177</v>
      </c>
      <c r="G34" s="76" t="s">
        <v>178</v>
      </c>
      <c r="H34" s="76" t="s">
        <v>179</v>
      </c>
      <c r="I34" s="76" t="s">
        <v>180</v>
      </c>
      <c r="J34" s="76" t="s">
        <v>181</v>
      </c>
      <c r="K34" s="76" t="s">
        <v>182</v>
      </c>
      <c r="L34" s="76" t="s">
        <v>183</v>
      </c>
      <c r="M34" s="76" t="s">
        <v>184</v>
      </c>
      <c r="N34" s="76" t="s">
        <v>185</v>
      </c>
      <c r="O34" s="76" t="s">
        <v>186</v>
      </c>
      <c r="P34" s="76" t="s">
        <v>187</v>
      </c>
      <c r="Q34" s="76" t="s">
        <v>188</v>
      </c>
      <c r="R34" s="76" t="s">
        <v>189</v>
      </c>
      <c r="S34" s="76" t="s">
        <v>190</v>
      </c>
      <c r="T34" s="76" t="s">
        <v>191</v>
      </c>
      <c r="U34" s="76" t="s">
        <v>192</v>
      </c>
      <c r="V34" s="76" t="s">
        <v>193</v>
      </c>
      <c r="W34" s="76" t="s">
        <v>194</v>
      </c>
      <c r="X34" s="76" t="s">
        <v>195</v>
      </c>
      <c r="Y34" s="76" t="s">
        <v>196</v>
      </c>
      <c r="Z34" s="76" t="s">
        <v>197</v>
      </c>
      <c r="AA34" s="76" t="s">
        <v>198</v>
      </c>
      <c r="AB34" s="76" t="s">
        <v>199</v>
      </c>
      <c r="AC34" s="76" t="s">
        <v>200</v>
      </c>
      <c r="AD34" s="76" t="s">
        <v>201</v>
      </c>
      <c r="AE34" s="76" t="s">
        <v>202</v>
      </c>
      <c r="AF34" s="76" t="s">
        <v>203</v>
      </c>
      <c r="AG34" s="76" t="s">
        <v>204</v>
      </c>
      <c r="AH34" s="76" t="s">
        <v>205</v>
      </c>
      <c r="AI34" s="76" t="s">
        <v>206</v>
      </c>
      <c r="AJ34" s="76" t="s">
        <v>207</v>
      </c>
      <c r="AK34" s="76" t="s">
        <v>208</v>
      </c>
      <c r="AL34" s="76" t="s">
        <v>209</v>
      </c>
      <c r="AM34" s="76" t="s">
        <v>210</v>
      </c>
      <c r="AN34" s="76" t="s">
        <v>211</v>
      </c>
      <c r="AO34" s="76" t="s">
        <v>212</v>
      </c>
      <c r="AP34" s="76" t="s">
        <v>213</v>
      </c>
      <c r="AQ34" s="76" t="s">
        <v>214</v>
      </c>
      <c r="AR34" s="76" t="s">
        <v>215</v>
      </c>
      <c r="AS34" s="76" t="s">
        <v>216</v>
      </c>
      <c r="AT34" s="76" t="s">
        <v>217</v>
      </c>
      <c r="AU34" s="76" t="s">
        <v>218</v>
      </c>
      <c r="AV34" s="76" t="s">
        <v>219</v>
      </c>
      <c r="AW34" s="76" t="s">
        <v>220</v>
      </c>
      <c r="AX34" s="76" t="s">
        <v>221</v>
      </c>
      <c r="AY34" s="76" t="s">
        <v>222</v>
      </c>
      <c r="AZ34" s="76" t="s">
        <v>223</v>
      </c>
      <c r="BA34" s="76" t="s">
        <v>224</v>
      </c>
      <c r="BB34" s="76" t="s">
        <v>225</v>
      </c>
      <c r="BC34" s="76" t="s">
        <v>226</v>
      </c>
      <c r="BD34" s="76" t="s">
        <v>227</v>
      </c>
      <c r="BE34" s="76" t="s">
        <v>228</v>
      </c>
      <c r="BF34" s="76" t="s">
        <v>229</v>
      </c>
      <c r="BG34" s="76" t="s">
        <v>230</v>
      </c>
      <c r="BH34" s="76" t="s">
        <v>231</v>
      </c>
      <c r="BI34" s="76" t="s">
        <v>232</v>
      </c>
      <c r="BJ34" s="76" t="s">
        <v>233</v>
      </c>
      <c r="BK34" s="76" t="s">
        <v>234</v>
      </c>
      <c r="BL34" s="76" t="s">
        <v>235</v>
      </c>
      <c r="BM34" s="76" t="s">
        <v>236</v>
      </c>
      <c r="BN34" s="76" t="s">
        <v>237</v>
      </c>
      <c r="BO34" s="76" t="s">
        <v>238</v>
      </c>
      <c r="BP34" s="76" t="s">
        <v>239</v>
      </c>
      <c r="BQ34" s="76" t="s">
        <v>240</v>
      </c>
      <c r="BR34" s="76" t="s">
        <v>241</v>
      </c>
      <c r="BS34" s="76" t="s">
        <v>242</v>
      </c>
      <c r="BT34" s="76" t="s">
        <v>243</v>
      </c>
      <c r="BU34" s="76" t="s">
        <v>244</v>
      </c>
      <c r="BV34" s="76" t="s">
        <v>245</v>
      </c>
      <c r="BW34" s="76" t="s">
        <v>246</v>
      </c>
      <c r="BX34" s="76" t="s">
        <v>247</v>
      </c>
      <c r="BY34" s="76" t="s">
        <v>248</v>
      </c>
      <c r="BZ34" s="76" t="s">
        <v>249</v>
      </c>
      <c r="CA34" s="76" t="s">
        <v>250</v>
      </c>
      <c r="CB34" s="76" t="s">
        <v>251</v>
      </c>
      <c r="CC34" s="76" t="s">
        <v>252</v>
      </c>
      <c r="CD34" s="76" t="s">
        <v>253</v>
      </c>
      <c r="CE34" s="76" t="s">
        <v>254</v>
      </c>
      <c r="CF34" s="76" t="s">
        <v>255</v>
      </c>
      <c r="CG34" s="76" t="s">
        <v>256</v>
      </c>
      <c r="CH34" s="76" t="s">
        <v>257</v>
      </c>
      <c r="CI34" s="76" t="s">
        <v>258</v>
      </c>
      <c r="CJ34" s="76" t="s">
        <v>259</v>
      </c>
      <c r="CK34" s="76" t="s">
        <v>260</v>
      </c>
      <c r="CL34" s="76" t="s">
        <v>262</v>
      </c>
      <c r="CM34" s="76" t="s">
        <v>263</v>
      </c>
      <c r="CN34" s="76" t="s">
        <v>264</v>
      </c>
      <c r="CO34" s="76" t="s">
        <v>265</v>
      </c>
      <c r="CP34" s="76" t="s">
        <v>266</v>
      </c>
      <c r="CQ34" s="76" t="s">
        <v>267</v>
      </c>
      <c r="CR34" s="76" t="s">
        <v>268</v>
      </c>
      <c r="CS34" s="76" t="s">
        <v>269</v>
      </c>
      <c r="CT34" s="76" t="s">
        <v>270</v>
      </c>
      <c r="CU34" s="76" t="s">
        <v>271</v>
      </c>
      <c r="CV34" s="76" t="s">
        <v>272</v>
      </c>
      <c r="CW34" s="76" t="s">
        <v>273</v>
      </c>
      <c r="CX34" s="76" t="s">
        <v>274</v>
      </c>
      <c r="CY34" s="76" t="s">
        <v>275</v>
      </c>
      <c r="CZ34" s="76" t="s">
        <v>276</v>
      </c>
      <c r="DA34" s="76" t="s">
        <v>277</v>
      </c>
      <c r="DB34" s="76" t="s">
        <v>278</v>
      </c>
      <c r="DC34" s="76" t="s">
        <v>279</v>
      </c>
      <c r="DD34" s="76" t="s">
        <v>280</v>
      </c>
      <c r="DE34" s="76" t="s">
        <v>281</v>
      </c>
    </row>
    <row r="35" spans="2:109" ht="15.75">
      <c r="B35" s="91" t="s">
        <v>2</v>
      </c>
      <c r="C35" s="92">
        <v>0.43</v>
      </c>
      <c r="E35" s="79" t="s">
        <v>66</v>
      </c>
      <c r="F35" s="104">
        <f>$C$41</f>
        <v>4962.7068938430466</v>
      </c>
      <c r="G35" s="77">
        <f t="shared" ref="G35:AL35" si="0">MIN(G39+G38,$C$41)</f>
        <v>4962.7068938430466</v>
      </c>
      <c r="H35" s="77">
        <f t="shared" si="0"/>
        <v>4962.7068938430466</v>
      </c>
      <c r="I35" s="77">
        <f t="shared" si="0"/>
        <v>4962.7068938430466</v>
      </c>
      <c r="J35" s="77">
        <f t="shared" si="0"/>
        <v>4962.7068938430466</v>
      </c>
      <c r="K35" s="77">
        <f t="shared" si="0"/>
        <v>4962.7068938430466</v>
      </c>
      <c r="L35" s="77">
        <f t="shared" si="0"/>
        <v>4962.7068938430466</v>
      </c>
      <c r="M35" s="77">
        <f t="shared" si="0"/>
        <v>4962.7068938430466</v>
      </c>
      <c r="N35" s="77">
        <f t="shared" si="0"/>
        <v>4962.7068938430466</v>
      </c>
      <c r="O35" s="77">
        <f t="shared" si="0"/>
        <v>4962.7068938430466</v>
      </c>
      <c r="P35" s="77">
        <f t="shared" si="0"/>
        <v>4962.7068938430466</v>
      </c>
      <c r="Q35" s="77">
        <f t="shared" si="0"/>
        <v>4962.7068938430466</v>
      </c>
      <c r="R35" s="77">
        <f t="shared" si="0"/>
        <v>4962.7068938430466</v>
      </c>
      <c r="S35" s="77">
        <f t="shared" si="0"/>
        <v>4962.7068938430466</v>
      </c>
      <c r="T35" s="77">
        <f t="shared" si="0"/>
        <v>4962.7068938430466</v>
      </c>
      <c r="U35" s="77">
        <f t="shared" si="0"/>
        <v>4962.7068938430466</v>
      </c>
      <c r="V35" s="77">
        <f t="shared" si="0"/>
        <v>4962.7068938430466</v>
      </c>
      <c r="W35" s="77">
        <f t="shared" si="0"/>
        <v>4962.7068938430466</v>
      </c>
      <c r="X35" s="77">
        <f t="shared" si="0"/>
        <v>4962.7068938430466</v>
      </c>
      <c r="Y35" s="77">
        <f t="shared" si="0"/>
        <v>4962.7068938430466</v>
      </c>
      <c r="Z35" s="77">
        <f t="shared" si="0"/>
        <v>4962.7068938430466</v>
      </c>
      <c r="AA35" s="77">
        <f t="shared" si="0"/>
        <v>4962.7068938430466</v>
      </c>
      <c r="AB35" s="77">
        <f t="shared" si="0"/>
        <v>4962.7068938430466</v>
      </c>
      <c r="AC35" s="77">
        <f t="shared" si="0"/>
        <v>4962.7068938430466</v>
      </c>
      <c r="AD35" s="77">
        <f t="shared" si="0"/>
        <v>4.9930501215082282E-11</v>
      </c>
      <c r="AE35" s="77">
        <f t="shared" si="0"/>
        <v>0</v>
      </c>
      <c r="AF35" s="77">
        <f t="shared" si="0"/>
        <v>0</v>
      </c>
      <c r="AG35" s="77">
        <f t="shared" si="0"/>
        <v>0</v>
      </c>
      <c r="AH35" s="77">
        <f t="shared" si="0"/>
        <v>0</v>
      </c>
      <c r="AI35" s="77">
        <f t="shared" si="0"/>
        <v>0</v>
      </c>
      <c r="AJ35" s="77">
        <f t="shared" si="0"/>
        <v>0</v>
      </c>
      <c r="AK35" s="77">
        <f t="shared" si="0"/>
        <v>0</v>
      </c>
      <c r="AL35" s="77">
        <f t="shared" si="0"/>
        <v>0</v>
      </c>
      <c r="AM35" s="77">
        <f t="shared" ref="AM35:BR35" si="1">MIN(AM39+AM38,$C$41)</f>
        <v>0</v>
      </c>
      <c r="AN35" s="77">
        <f t="shared" si="1"/>
        <v>0</v>
      </c>
      <c r="AO35" s="77">
        <f t="shared" si="1"/>
        <v>0</v>
      </c>
      <c r="AP35" s="77">
        <f t="shared" si="1"/>
        <v>0</v>
      </c>
      <c r="AQ35" s="77">
        <f t="shared" si="1"/>
        <v>0</v>
      </c>
      <c r="AR35" s="77">
        <f t="shared" si="1"/>
        <v>0</v>
      </c>
      <c r="AS35" s="77">
        <f t="shared" si="1"/>
        <v>0</v>
      </c>
      <c r="AT35" s="77">
        <f t="shared" si="1"/>
        <v>0</v>
      </c>
      <c r="AU35" s="77">
        <f t="shared" si="1"/>
        <v>0</v>
      </c>
      <c r="AV35" s="77">
        <f t="shared" si="1"/>
        <v>0</v>
      </c>
      <c r="AW35" s="77">
        <f t="shared" si="1"/>
        <v>0</v>
      </c>
      <c r="AX35" s="77">
        <f t="shared" si="1"/>
        <v>0</v>
      </c>
      <c r="AY35" s="77">
        <f t="shared" si="1"/>
        <v>0</v>
      </c>
      <c r="AZ35" s="77">
        <f t="shared" si="1"/>
        <v>0</v>
      </c>
      <c r="BA35" s="77">
        <f t="shared" si="1"/>
        <v>0</v>
      </c>
      <c r="BB35" s="77">
        <f t="shared" si="1"/>
        <v>0</v>
      </c>
      <c r="BC35" s="77">
        <f t="shared" si="1"/>
        <v>0</v>
      </c>
      <c r="BD35" s="77">
        <f t="shared" si="1"/>
        <v>0</v>
      </c>
      <c r="BE35" s="77">
        <f t="shared" si="1"/>
        <v>0</v>
      </c>
      <c r="BF35" s="77">
        <f t="shared" si="1"/>
        <v>0</v>
      </c>
      <c r="BG35" s="77">
        <f t="shared" si="1"/>
        <v>0</v>
      </c>
      <c r="BH35" s="77">
        <f t="shared" si="1"/>
        <v>0</v>
      </c>
      <c r="BI35" s="77">
        <f t="shared" si="1"/>
        <v>0</v>
      </c>
      <c r="BJ35" s="77">
        <f t="shared" si="1"/>
        <v>0</v>
      </c>
      <c r="BK35" s="77">
        <f t="shared" si="1"/>
        <v>0</v>
      </c>
      <c r="BL35" s="77">
        <f t="shared" si="1"/>
        <v>0</v>
      </c>
      <c r="BM35" s="77">
        <f t="shared" si="1"/>
        <v>0</v>
      </c>
      <c r="BN35" s="77">
        <f t="shared" si="1"/>
        <v>0</v>
      </c>
      <c r="BO35" s="77">
        <f t="shared" si="1"/>
        <v>0</v>
      </c>
      <c r="BP35" s="77">
        <f t="shared" si="1"/>
        <v>0</v>
      </c>
      <c r="BQ35" s="77">
        <f t="shared" si="1"/>
        <v>0</v>
      </c>
      <c r="BR35" s="77">
        <f t="shared" si="1"/>
        <v>0</v>
      </c>
      <c r="BS35" s="77">
        <f t="shared" ref="BS35:CX35" si="2">MIN(BS39+BS38,$C$41)</f>
        <v>0</v>
      </c>
      <c r="BT35" s="77">
        <f t="shared" si="2"/>
        <v>0</v>
      </c>
      <c r="BU35" s="77">
        <f t="shared" si="2"/>
        <v>0</v>
      </c>
      <c r="BV35" s="77">
        <f t="shared" si="2"/>
        <v>0</v>
      </c>
      <c r="BW35" s="77">
        <f t="shared" si="2"/>
        <v>0</v>
      </c>
      <c r="BX35" s="77">
        <f t="shared" si="2"/>
        <v>0</v>
      </c>
      <c r="BY35" s="77">
        <f t="shared" si="2"/>
        <v>0</v>
      </c>
      <c r="BZ35" s="77">
        <f t="shared" si="2"/>
        <v>0</v>
      </c>
      <c r="CA35" s="77">
        <f t="shared" si="2"/>
        <v>0</v>
      </c>
      <c r="CB35" s="77">
        <f t="shared" si="2"/>
        <v>0</v>
      </c>
      <c r="CC35" s="77">
        <f t="shared" si="2"/>
        <v>0</v>
      </c>
      <c r="CD35" s="77">
        <f t="shared" si="2"/>
        <v>0</v>
      </c>
      <c r="CE35" s="77">
        <f t="shared" si="2"/>
        <v>0</v>
      </c>
      <c r="CF35" s="77">
        <f t="shared" si="2"/>
        <v>0</v>
      </c>
      <c r="CG35" s="77">
        <f t="shared" si="2"/>
        <v>0</v>
      </c>
      <c r="CH35" s="77">
        <f t="shared" si="2"/>
        <v>0</v>
      </c>
      <c r="CI35" s="77">
        <f t="shared" si="2"/>
        <v>0</v>
      </c>
      <c r="CJ35" s="77">
        <f t="shared" si="2"/>
        <v>0</v>
      </c>
      <c r="CK35" s="77">
        <f t="shared" si="2"/>
        <v>0</v>
      </c>
      <c r="CL35" s="77">
        <f t="shared" si="2"/>
        <v>0</v>
      </c>
      <c r="CM35" s="77">
        <f t="shared" si="2"/>
        <v>0</v>
      </c>
      <c r="CN35" s="77">
        <f t="shared" si="2"/>
        <v>0</v>
      </c>
      <c r="CO35" s="77">
        <f t="shared" si="2"/>
        <v>0</v>
      </c>
      <c r="CP35" s="77">
        <f t="shared" si="2"/>
        <v>0</v>
      </c>
      <c r="CQ35" s="77">
        <f t="shared" si="2"/>
        <v>0</v>
      </c>
      <c r="CR35" s="77">
        <f t="shared" si="2"/>
        <v>0</v>
      </c>
      <c r="CS35" s="77">
        <f t="shared" si="2"/>
        <v>0</v>
      </c>
      <c r="CT35" s="77">
        <f t="shared" si="2"/>
        <v>0</v>
      </c>
      <c r="CU35" s="77">
        <f t="shared" si="2"/>
        <v>0</v>
      </c>
      <c r="CV35" s="77">
        <f t="shared" si="2"/>
        <v>0</v>
      </c>
      <c r="CW35" s="77">
        <f t="shared" si="2"/>
        <v>0</v>
      </c>
      <c r="CX35" s="77">
        <f t="shared" si="2"/>
        <v>0</v>
      </c>
      <c r="CY35" s="77">
        <f t="shared" ref="CY35:DE35" si="3">MIN(CY39+CY38,$C$41)</f>
        <v>0</v>
      </c>
      <c r="CZ35" s="77">
        <f t="shared" si="3"/>
        <v>0</v>
      </c>
      <c r="DA35" s="77">
        <f t="shared" si="3"/>
        <v>0</v>
      </c>
      <c r="DB35" s="77">
        <f t="shared" si="3"/>
        <v>0</v>
      </c>
      <c r="DC35" s="77">
        <f t="shared" si="3"/>
        <v>0</v>
      </c>
      <c r="DD35" s="77">
        <f t="shared" si="3"/>
        <v>0</v>
      </c>
      <c r="DE35" s="77">
        <f t="shared" si="3"/>
        <v>0</v>
      </c>
    </row>
    <row r="36" spans="2:109" ht="15.75">
      <c r="B36" s="94" t="s">
        <v>39</v>
      </c>
      <c r="C36" s="95">
        <v>0</v>
      </c>
      <c r="E36" s="79" t="s">
        <v>67</v>
      </c>
      <c r="F36" s="105"/>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row>
    <row r="37" spans="2:109" ht="15.75">
      <c r="B37" s="91" t="s">
        <v>4</v>
      </c>
      <c r="C37" s="135" t="s">
        <v>172</v>
      </c>
      <c r="E37" s="79" t="s">
        <v>26</v>
      </c>
      <c r="F37" s="77">
        <f>F35-F38-F36</f>
        <v>2131.8735605097131</v>
      </c>
      <c r="G37" s="77">
        <f>G35-G38</f>
        <v>2208.2656964279781</v>
      </c>
      <c r="H37" s="77">
        <f>H35-H38</f>
        <v>2287.3952172166469</v>
      </c>
      <c r="I37" s="77">
        <f t="shared" ref="I37:L37" si="4">I35-I38</f>
        <v>2369.3602125002435</v>
      </c>
      <c r="J37" s="77">
        <f t="shared" si="4"/>
        <v>2454.2622867815026</v>
      </c>
      <c r="K37" s="77">
        <f t="shared" si="4"/>
        <v>2542.2066853911733</v>
      </c>
      <c r="L37" s="77">
        <f t="shared" si="4"/>
        <v>2633.3024249510236</v>
      </c>
      <c r="M37" s="77">
        <f t="shared" ref="M37" si="5">M35-M38</f>
        <v>2727.6624285117687</v>
      </c>
      <c r="N37" s="77">
        <f t="shared" ref="N37" si="6">N35-N38</f>
        <v>2825.4036655334407</v>
      </c>
      <c r="O37" s="77">
        <f t="shared" ref="O37:P37" si="7">O35-O38</f>
        <v>2926.6472968817225</v>
      </c>
      <c r="P37" s="77">
        <f t="shared" si="7"/>
        <v>3031.5188250199844</v>
      </c>
      <c r="Q37" s="77">
        <f t="shared" ref="Q37" si="8">Q35-Q38</f>
        <v>3140.1482495832006</v>
      </c>
      <c r="R37" s="77">
        <f t="shared" ref="R37" si="9">R35-R38</f>
        <v>3252.6702285265983</v>
      </c>
      <c r="S37" s="77">
        <f t="shared" ref="S37:T37" si="10">S35-S38</f>
        <v>3369.2242450488015</v>
      </c>
      <c r="T37" s="77">
        <f t="shared" si="10"/>
        <v>3489.954780496384</v>
      </c>
      <c r="U37" s="77">
        <f t="shared" ref="U37" si="11">U35-U38</f>
        <v>3615.0114934641711</v>
      </c>
      <c r="V37" s="77">
        <f t="shared" ref="V37" si="12">V35-V38</f>
        <v>3744.5494053133039</v>
      </c>
      <c r="W37" s="77">
        <f t="shared" ref="W37:X37" si="13">W35-W38</f>
        <v>3878.7290923370306</v>
      </c>
      <c r="X37" s="77">
        <f t="shared" si="13"/>
        <v>4017.7168848124406</v>
      </c>
      <c r="Y37" s="77">
        <f t="shared" ref="Y37" si="14">Y35-Y38</f>
        <v>4161.6850731848863</v>
      </c>
      <c r="Z37" s="77">
        <f t="shared" ref="Z37" si="15">Z35-Z38</f>
        <v>4310.812121640678</v>
      </c>
      <c r="AA37" s="77">
        <f t="shared" ref="AA37:AB37" si="16">AA35-AA38</f>
        <v>4465.2828893328024</v>
      </c>
      <c r="AB37" s="77">
        <f t="shared" si="16"/>
        <v>4625.2888595338945</v>
      </c>
      <c r="AC37" s="77">
        <f t="shared" ref="AC37" si="17">AC35-AC38</f>
        <v>4791.0283770005262</v>
      </c>
      <c r="AD37" s="77">
        <f t="shared" ref="AD37" si="18">AD35-AD38</f>
        <v>4.8203219193965197E-11</v>
      </c>
      <c r="AE37" s="77">
        <f t="shared" ref="AE37:AF37" si="19">AE35-AE38</f>
        <v>0</v>
      </c>
      <c r="AF37" s="77">
        <f t="shared" si="19"/>
        <v>0</v>
      </c>
      <c r="AG37" s="77">
        <f t="shared" ref="AG37" si="20">AG35-AG38</f>
        <v>0</v>
      </c>
      <c r="AH37" s="77">
        <f t="shared" ref="AH37" si="21">AH35-AH38</f>
        <v>0</v>
      </c>
      <c r="AI37" s="77">
        <f t="shared" ref="AI37:AJ37" si="22">AI35-AI38</f>
        <v>0</v>
      </c>
      <c r="AJ37" s="77">
        <f t="shared" si="22"/>
        <v>0</v>
      </c>
      <c r="AK37" s="77">
        <f t="shared" ref="AK37" si="23">AK35-AK38</f>
        <v>0</v>
      </c>
      <c r="AL37" s="77">
        <f t="shared" ref="AL37" si="24">AL35-AL38</f>
        <v>0</v>
      </c>
      <c r="AM37" s="77">
        <f t="shared" ref="AM37:AN37" si="25">AM35-AM38</f>
        <v>0</v>
      </c>
      <c r="AN37" s="77">
        <f t="shared" si="25"/>
        <v>0</v>
      </c>
      <c r="AO37" s="77">
        <f t="shared" ref="AO37" si="26">AO35-AO38</f>
        <v>0</v>
      </c>
      <c r="AP37" s="77">
        <f t="shared" ref="AP37" si="27">AP35-AP38</f>
        <v>0</v>
      </c>
      <c r="AQ37" s="77">
        <f t="shared" ref="AQ37:AR37" si="28">AQ35-AQ38</f>
        <v>0</v>
      </c>
      <c r="AR37" s="77">
        <f t="shared" si="28"/>
        <v>0</v>
      </c>
      <c r="AS37" s="77">
        <f t="shared" ref="AS37" si="29">AS35-AS38</f>
        <v>0</v>
      </c>
      <c r="AT37" s="77">
        <f t="shared" ref="AT37" si="30">AT35-AT38</f>
        <v>0</v>
      </c>
      <c r="AU37" s="77">
        <f t="shared" ref="AU37:AV37" si="31">AU35-AU38</f>
        <v>0</v>
      </c>
      <c r="AV37" s="77">
        <f t="shared" si="31"/>
        <v>0</v>
      </c>
      <c r="AW37" s="77">
        <f t="shared" ref="AW37" si="32">AW35-AW38</f>
        <v>0</v>
      </c>
      <c r="AX37" s="77">
        <f t="shared" ref="AX37" si="33">AX35-AX38</f>
        <v>0</v>
      </c>
      <c r="AY37" s="77">
        <f t="shared" ref="AY37:AZ37" si="34">AY35-AY38</f>
        <v>0</v>
      </c>
      <c r="AZ37" s="77">
        <f t="shared" si="34"/>
        <v>0</v>
      </c>
      <c r="BA37" s="77">
        <f t="shared" ref="BA37" si="35">BA35-BA38</f>
        <v>0</v>
      </c>
      <c r="BB37" s="77">
        <f t="shared" ref="BB37" si="36">BB35-BB38</f>
        <v>0</v>
      </c>
      <c r="BC37" s="77">
        <f t="shared" ref="BC37:BD37" si="37">BC35-BC38</f>
        <v>0</v>
      </c>
      <c r="BD37" s="77">
        <f t="shared" si="37"/>
        <v>0</v>
      </c>
      <c r="BE37" s="77">
        <f t="shared" ref="BE37" si="38">BE35-BE38</f>
        <v>0</v>
      </c>
      <c r="BF37" s="77">
        <f t="shared" ref="BF37" si="39">BF35-BF38</f>
        <v>0</v>
      </c>
      <c r="BG37" s="77">
        <f t="shared" ref="BG37:BH37" si="40">BG35-BG38</f>
        <v>0</v>
      </c>
      <c r="BH37" s="77">
        <f t="shared" si="40"/>
        <v>0</v>
      </c>
      <c r="BI37" s="77">
        <f t="shared" ref="BI37" si="41">BI35-BI38</f>
        <v>0</v>
      </c>
      <c r="BJ37" s="77">
        <f t="shared" ref="BJ37" si="42">BJ35-BJ38</f>
        <v>0</v>
      </c>
      <c r="BK37" s="77">
        <f t="shared" ref="BK37:BL37" si="43">BK35-BK38</f>
        <v>0</v>
      </c>
      <c r="BL37" s="77">
        <f t="shared" si="43"/>
        <v>0</v>
      </c>
      <c r="BM37" s="77">
        <f t="shared" ref="BM37" si="44">BM35-BM38</f>
        <v>0</v>
      </c>
      <c r="BN37" s="77">
        <f t="shared" ref="BN37" si="45">BN35-BN38</f>
        <v>0</v>
      </c>
      <c r="BO37" s="77">
        <f t="shared" ref="BO37:BP37" si="46">BO35-BO38</f>
        <v>0</v>
      </c>
      <c r="BP37" s="77">
        <f t="shared" si="46"/>
        <v>0</v>
      </c>
      <c r="BQ37" s="77">
        <f t="shared" ref="BQ37" si="47">BQ35-BQ38</f>
        <v>0</v>
      </c>
      <c r="BR37" s="77">
        <f t="shared" ref="BR37" si="48">BR35-BR38</f>
        <v>0</v>
      </c>
      <c r="BS37" s="77">
        <f t="shared" ref="BS37:BT37" si="49">BS35-BS38</f>
        <v>0</v>
      </c>
      <c r="BT37" s="77">
        <f t="shared" si="49"/>
        <v>0</v>
      </c>
      <c r="BU37" s="77">
        <f t="shared" ref="BU37" si="50">BU35-BU38</f>
        <v>0</v>
      </c>
      <c r="BV37" s="77">
        <f t="shared" ref="BV37" si="51">BV35-BV38</f>
        <v>0</v>
      </c>
      <c r="BW37" s="77">
        <f t="shared" ref="BW37:BX37" si="52">BW35-BW38</f>
        <v>0</v>
      </c>
      <c r="BX37" s="77">
        <f t="shared" si="52"/>
        <v>0</v>
      </c>
      <c r="BY37" s="77">
        <f t="shared" ref="BY37" si="53">BY35-BY38</f>
        <v>0</v>
      </c>
      <c r="BZ37" s="77">
        <f t="shared" ref="BZ37" si="54">BZ35-BZ38</f>
        <v>0</v>
      </c>
      <c r="CA37" s="77">
        <f t="shared" ref="CA37:CB37" si="55">CA35-CA38</f>
        <v>0</v>
      </c>
      <c r="CB37" s="77">
        <f t="shared" si="55"/>
        <v>0</v>
      </c>
      <c r="CC37" s="77">
        <f t="shared" ref="CC37" si="56">CC35-CC38</f>
        <v>0</v>
      </c>
      <c r="CD37" s="77">
        <f t="shared" ref="CD37" si="57">CD35-CD38</f>
        <v>0</v>
      </c>
      <c r="CE37" s="77">
        <f t="shared" ref="CE37:CF37" si="58">CE35-CE38</f>
        <v>0</v>
      </c>
      <c r="CF37" s="77">
        <f t="shared" si="58"/>
        <v>0</v>
      </c>
      <c r="CG37" s="77">
        <f t="shared" ref="CG37" si="59">CG35-CG38</f>
        <v>0</v>
      </c>
      <c r="CH37" s="77">
        <f t="shared" ref="CH37" si="60">CH35-CH38</f>
        <v>0</v>
      </c>
      <c r="CI37" s="77">
        <f t="shared" ref="CI37:CJ37" si="61">CI35-CI38</f>
        <v>0</v>
      </c>
      <c r="CJ37" s="77">
        <f t="shared" si="61"/>
        <v>0</v>
      </c>
      <c r="CK37" s="77">
        <f t="shared" ref="CK37" si="62">CK35-CK38</f>
        <v>0</v>
      </c>
      <c r="CL37" s="77">
        <f t="shared" ref="CL37" si="63">CL35-CL38</f>
        <v>0</v>
      </c>
      <c r="CM37" s="77">
        <f t="shared" ref="CM37" si="64">CM35-CM38</f>
        <v>0</v>
      </c>
      <c r="CN37" s="77">
        <f t="shared" ref="CN37" si="65">CN35-CN38</f>
        <v>0</v>
      </c>
      <c r="CO37" s="77">
        <f t="shared" ref="CO37" si="66">CO35-CO38</f>
        <v>0</v>
      </c>
      <c r="CP37" s="77">
        <f t="shared" ref="CP37" si="67">CP35-CP38</f>
        <v>0</v>
      </c>
      <c r="CQ37" s="77">
        <f t="shared" ref="CQ37" si="68">CQ35-CQ38</f>
        <v>0</v>
      </c>
      <c r="CR37" s="77">
        <f t="shared" ref="CR37" si="69">CR35-CR38</f>
        <v>0</v>
      </c>
      <c r="CS37" s="77">
        <f t="shared" ref="CS37" si="70">CS35-CS38</f>
        <v>0</v>
      </c>
      <c r="CT37" s="77">
        <f t="shared" ref="CT37" si="71">CT35-CT38</f>
        <v>0</v>
      </c>
      <c r="CU37" s="77">
        <f t="shared" ref="CU37" si="72">CU35-CU38</f>
        <v>0</v>
      </c>
      <c r="CV37" s="77">
        <f t="shared" ref="CV37" si="73">CV35-CV38</f>
        <v>0</v>
      </c>
      <c r="CW37" s="77">
        <f t="shared" ref="CW37" si="74">CW35-CW38</f>
        <v>0</v>
      </c>
      <c r="CX37" s="77">
        <f t="shared" ref="CX37" si="75">CX35-CX38</f>
        <v>0</v>
      </c>
      <c r="CY37" s="77">
        <f t="shared" ref="CY37" si="76">CY35-CY38</f>
        <v>0</v>
      </c>
      <c r="CZ37" s="77">
        <f t="shared" ref="CZ37" si="77">CZ35-CZ38</f>
        <v>0</v>
      </c>
      <c r="DA37" s="77">
        <f t="shared" ref="DA37" si="78">DA35-DA38</f>
        <v>0</v>
      </c>
      <c r="DB37" s="77">
        <f t="shared" ref="DB37" si="79">DB35-DB38</f>
        <v>0</v>
      </c>
      <c r="DC37" s="77">
        <f t="shared" ref="DC37" si="80">DC35-DC38</f>
        <v>0</v>
      </c>
      <c r="DD37" s="77">
        <f t="shared" ref="DD37" si="81">DD35-DD38</f>
        <v>0</v>
      </c>
      <c r="DE37" s="77">
        <f t="shared" ref="DE37" si="82">DE35-DE38</f>
        <v>0</v>
      </c>
    </row>
    <row r="38" spans="2:109" ht="15.75">
      <c r="B38" s="91" t="s">
        <v>3</v>
      </c>
      <c r="C38" s="125">
        <v>24</v>
      </c>
      <c r="E38" s="79" t="s">
        <v>25</v>
      </c>
      <c r="F38" s="77">
        <f t="shared" ref="F38:AK38" si="83">F39*$C$39</f>
        <v>2830.8333333333335</v>
      </c>
      <c r="G38" s="77">
        <f t="shared" si="83"/>
        <v>2754.4411974150685</v>
      </c>
      <c r="H38" s="77">
        <f t="shared" si="83"/>
        <v>2675.3116766263997</v>
      </c>
      <c r="I38" s="77">
        <f t="shared" si="83"/>
        <v>2593.3466813428031</v>
      </c>
      <c r="J38" s="77">
        <f t="shared" si="83"/>
        <v>2508.444607061544</v>
      </c>
      <c r="K38" s="77">
        <f t="shared" si="83"/>
        <v>2420.5002084518733</v>
      </c>
      <c r="L38" s="77">
        <f t="shared" si="83"/>
        <v>2329.404468892023</v>
      </c>
      <c r="M38" s="77">
        <f t="shared" si="83"/>
        <v>2235.0444653312779</v>
      </c>
      <c r="N38" s="77">
        <f t="shared" si="83"/>
        <v>2137.3032283096059</v>
      </c>
      <c r="O38" s="77">
        <f t="shared" si="83"/>
        <v>2036.0595969613241</v>
      </c>
      <c r="P38" s="77">
        <f t="shared" si="83"/>
        <v>1931.1880688230624</v>
      </c>
      <c r="Q38" s="77">
        <f t="shared" si="83"/>
        <v>1822.5586442598462</v>
      </c>
      <c r="R38" s="77">
        <f t="shared" si="83"/>
        <v>1710.0366653164481</v>
      </c>
      <c r="S38" s="77">
        <f t="shared" si="83"/>
        <v>1593.4826487942451</v>
      </c>
      <c r="T38" s="77">
        <f t="shared" si="83"/>
        <v>1472.7521133466628</v>
      </c>
      <c r="U38" s="77">
        <f t="shared" si="83"/>
        <v>1347.6954003788755</v>
      </c>
      <c r="V38" s="77">
        <f t="shared" si="83"/>
        <v>1218.1574885297427</v>
      </c>
      <c r="W38" s="77">
        <f t="shared" si="83"/>
        <v>1083.977801506016</v>
      </c>
      <c r="X38" s="77">
        <f t="shared" si="83"/>
        <v>944.99000903060585</v>
      </c>
      <c r="Y38" s="77">
        <f t="shared" si="83"/>
        <v>801.02182065815998</v>
      </c>
      <c r="Z38" s="77">
        <f t="shared" si="83"/>
        <v>651.89477220236824</v>
      </c>
      <c r="AA38" s="77">
        <f t="shared" si="83"/>
        <v>497.42400451024389</v>
      </c>
      <c r="AB38" s="77">
        <f t="shared" si="83"/>
        <v>337.41803430915184</v>
      </c>
      <c r="AC38" s="77">
        <f t="shared" si="83"/>
        <v>171.67851684252059</v>
      </c>
      <c r="AD38" s="77">
        <f t="shared" si="83"/>
        <v>1.7272820211170862E-12</v>
      </c>
      <c r="AE38" s="77">
        <f t="shared" si="83"/>
        <v>0</v>
      </c>
      <c r="AF38" s="77">
        <f t="shared" si="83"/>
        <v>0</v>
      </c>
      <c r="AG38" s="77">
        <f t="shared" si="83"/>
        <v>0</v>
      </c>
      <c r="AH38" s="77">
        <f t="shared" si="83"/>
        <v>0</v>
      </c>
      <c r="AI38" s="77">
        <f t="shared" si="83"/>
        <v>0</v>
      </c>
      <c r="AJ38" s="77">
        <f t="shared" si="83"/>
        <v>0</v>
      </c>
      <c r="AK38" s="77">
        <f t="shared" si="83"/>
        <v>0</v>
      </c>
      <c r="AL38" s="77">
        <f t="shared" ref="AL38:BQ38" si="84">AL39*$C$39</f>
        <v>0</v>
      </c>
      <c r="AM38" s="77">
        <f t="shared" si="84"/>
        <v>0</v>
      </c>
      <c r="AN38" s="77">
        <f t="shared" si="84"/>
        <v>0</v>
      </c>
      <c r="AO38" s="77">
        <f t="shared" si="84"/>
        <v>0</v>
      </c>
      <c r="AP38" s="77">
        <f t="shared" si="84"/>
        <v>0</v>
      </c>
      <c r="AQ38" s="77">
        <f t="shared" si="84"/>
        <v>0</v>
      </c>
      <c r="AR38" s="77">
        <f t="shared" si="84"/>
        <v>0</v>
      </c>
      <c r="AS38" s="77">
        <f t="shared" si="84"/>
        <v>0</v>
      </c>
      <c r="AT38" s="77">
        <f t="shared" si="84"/>
        <v>0</v>
      </c>
      <c r="AU38" s="77">
        <f t="shared" si="84"/>
        <v>0</v>
      </c>
      <c r="AV38" s="77">
        <f t="shared" si="84"/>
        <v>0</v>
      </c>
      <c r="AW38" s="77">
        <f t="shared" si="84"/>
        <v>0</v>
      </c>
      <c r="AX38" s="77">
        <f t="shared" si="84"/>
        <v>0</v>
      </c>
      <c r="AY38" s="77">
        <f t="shared" si="84"/>
        <v>0</v>
      </c>
      <c r="AZ38" s="77">
        <f t="shared" si="84"/>
        <v>0</v>
      </c>
      <c r="BA38" s="77">
        <f t="shared" si="84"/>
        <v>0</v>
      </c>
      <c r="BB38" s="77">
        <f t="shared" si="84"/>
        <v>0</v>
      </c>
      <c r="BC38" s="77">
        <f t="shared" si="84"/>
        <v>0</v>
      </c>
      <c r="BD38" s="77">
        <f t="shared" si="84"/>
        <v>0</v>
      </c>
      <c r="BE38" s="77">
        <f t="shared" si="84"/>
        <v>0</v>
      </c>
      <c r="BF38" s="77">
        <f t="shared" si="84"/>
        <v>0</v>
      </c>
      <c r="BG38" s="77">
        <f t="shared" si="84"/>
        <v>0</v>
      </c>
      <c r="BH38" s="77">
        <f t="shared" si="84"/>
        <v>0</v>
      </c>
      <c r="BI38" s="77">
        <f t="shared" si="84"/>
        <v>0</v>
      </c>
      <c r="BJ38" s="77">
        <f t="shared" si="84"/>
        <v>0</v>
      </c>
      <c r="BK38" s="77">
        <f t="shared" si="84"/>
        <v>0</v>
      </c>
      <c r="BL38" s="77">
        <f t="shared" si="84"/>
        <v>0</v>
      </c>
      <c r="BM38" s="77">
        <f t="shared" si="84"/>
        <v>0</v>
      </c>
      <c r="BN38" s="77">
        <f t="shared" si="84"/>
        <v>0</v>
      </c>
      <c r="BO38" s="77">
        <f t="shared" si="84"/>
        <v>0</v>
      </c>
      <c r="BP38" s="77">
        <f t="shared" si="84"/>
        <v>0</v>
      </c>
      <c r="BQ38" s="77">
        <f t="shared" si="84"/>
        <v>0</v>
      </c>
      <c r="BR38" s="77">
        <f t="shared" ref="BR38:CW38" si="85">BR39*$C$39</f>
        <v>0</v>
      </c>
      <c r="BS38" s="77">
        <f t="shared" si="85"/>
        <v>0</v>
      </c>
      <c r="BT38" s="77">
        <f t="shared" si="85"/>
        <v>0</v>
      </c>
      <c r="BU38" s="77">
        <f t="shared" si="85"/>
        <v>0</v>
      </c>
      <c r="BV38" s="77">
        <f t="shared" si="85"/>
        <v>0</v>
      </c>
      <c r="BW38" s="77">
        <f t="shared" si="85"/>
        <v>0</v>
      </c>
      <c r="BX38" s="77">
        <f t="shared" si="85"/>
        <v>0</v>
      </c>
      <c r="BY38" s="77">
        <f t="shared" si="85"/>
        <v>0</v>
      </c>
      <c r="BZ38" s="77">
        <f t="shared" si="85"/>
        <v>0</v>
      </c>
      <c r="CA38" s="77">
        <f t="shared" si="85"/>
        <v>0</v>
      </c>
      <c r="CB38" s="77">
        <f t="shared" si="85"/>
        <v>0</v>
      </c>
      <c r="CC38" s="77">
        <f t="shared" si="85"/>
        <v>0</v>
      </c>
      <c r="CD38" s="77">
        <f t="shared" si="85"/>
        <v>0</v>
      </c>
      <c r="CE38" s="77">
        <f t="shared" si="85"/>
        <v>0</v>
      </c>
      <c r="CF38" s="77">
        <f t="shared" si="85"/>
        <v>0</v>
      </c>
      <c r="CG38" s="77">
        <f t="shared" si="85"/>
        <v>0</v>
      </c>
      <c r="CH38" s="77">
        <f t="shared" si="85"/>
        <v>0</v>
      </c>
      <c r="CI38" s="77">
        <f t="shared" si="85"/>
        <v>0</v>
      </c>
      <c r="CJ38" s="77">
        <f t="shared" si="85"/>
        <v>0</v>
      </c>
      <c r="CK38" s="77">
        <f t="shared" si="85"/>
        <v>0</v>
      </c>
      <c r="CL38" s="77">
        <f t="shared" si="85"/>
        <v>0</v>
      </c>
      <c r="CM38" s="77">
        <f t="shared" si="85"/>
        <v>0</v>
      </c>
      <c r="CN38" s="77">
        <f t="shared" si="85"/>
        <v>0</v>
      </c>
      <c r="CO38" s="77">
        <f t="shared" si="85"/>
        <v>0</v>
      </c>
      <c r="CP38" s="77">
        <f t="shared" si="85"/>
        <v>0</v>
      </c>
      <c r="CQ38" s="77">
        <f t="shared" si="85"/>
        <v>0</v>
      </c>
      <c r="CR38" s="77">
        <f t="shared" si="85"/>
        <v>0</v>
      </c>
      <c r="CS38" s="77">
        <f t="shared" si="85"/>
        <v>0</v>
      </c>
      <c r="CT38" s="77">
        <f t="shared" si="85"/>
        <v>0</v>
      </c>
      <c r="CU38" s="77">
        <f t="shared" si="85"/>
        <v>0</v>
      </c>
      <c r="CV38" s="77">
        <f t="shared" si="85"/>
        <v>0</v>
      </c>
      <c r="CW38" s="77">
        <f t="shared" si="85"/>
        <v>0</v>
      </c>
      <c r="CX38" s="77">
        <f t="shared" ref="CX38:EC38" si="86">CX39*$C$39</f>
        <v>0</v>
      </c>
      <c r="CY38" s="77">
        <f t="shared" si="86"/>
        <v>0</v>
      </c>
      <c r="CZ38" s="77">
        <f t="shared" si="86"/>
        <v>0</v>
      </c>
      <c r="DA38" s="77">
        <f t="shared" si="86"/>
        <v>0</v>
      </c>
      <c r="DB38" s="77">
        <f t="shared" si="86"/>
        <v>0</v>
      </c>
      <c r="DC38" s="77">
        <f t="shared" si="86"/>
        <v>0</v>
      </c>
      <c r="DD38" s="77">
        <f t="shared" si="86"/>
        <v>0</v>
      </c>
      <c r="DE38" s="77">
        <f t="shared" si="86"/>
        <v>0</v>
      </c>
    </row>
    <row r="39" spans="2:109" ht="15.75">
      <c r="B39" s="97" t="s">
        <v>5</v>
      </c>
      <c r="C39" s="98">
        <f>C35/IF(C37="Weekly",52,12)</f>
        <v>3.5833333333333335E-2</v>
      </c>
      <c r="E39" s="79" t="s">
        <v>1</v>
      </c>
      <c r="F39" s="77">
        <f>C34</f>
        <v>79000</v>
      </c>
      <c r="G39" s="77">
        <f>F40</f>
        <v>76868.126439490283</v>
      </c>
      <c r="H39" s="77">
        <f>G40</f>
        <v>74659.860743062309</v>
      </c>
      <c r="I39" s="77">
        <f t="shared" ref="I39:BT39" si="87">H40</f>
        <v>72372.465525845662</v>
      </c>
      <c r="J39" s="77">
        <f t="shared" si="87"/>
        <v>70003.105313345412</v>
      </c>
      <c r="K39" s="77">
        <f t="shared" si="87"/>
        <v>67548.843026563904</v>
      </c>
      <c r="L39" s="77">
        <f t="shared" si="87"/>
        <v>65006.636341172729</v>
      </c>
      <c r="M39" s="77">
        <f t="shared" si="87"/>
        <v>62373.333916221702</v>
      </c>
      <c r="N39" s="77">
        <f t="shared" si="87"/>
        <v>59645.671487709929</v>
      </c>
      <c r="O39" s="77">
        <f t="shared" si="87"/>
        <v>56820.267822176487</v>
      </c>
      <c r="P39" s="77">
        <f t="shared" si="87"/>
        <v>53893.620525294762</v>
      </c>
      <c r="Q39" s="77">
        <f t="shared" si="87"/>
        <v>50862.101700274776</v>
      </c>
      <c r="R39" s="77">
        <f t="shared" si="87"/>
        <v>47721.953450691573</v>
      </c>
      <c r="S39" s="77">
        <f t="shared" si="87"/>
        <v>44469.283222164973</v>
      </c>
      <c r="T39" s="77">
        <f t="shared" si="87"/>
        <v>41100.058977116169</v>
      </c>
      <c r="U39" s="77">
        <f t="shared" si="87"/>
        <v>37610.104196619781</v>
      </c>
      <c r="V39" s="77">
        <f t="shared" si="87"/>
        <v>33995.092703155613</v>
      </c>
      <c r="W39" s="77">
        <f t="shared" si="87"/>
        <v>30250.543297842309</v>
      </c>
      <c r="X39" s="77">
        <f t="shared" si="87"/>
        <v>26371.814205505278</v>
      </c>
      <c r="Y39" s="77">
        <f t="shared" si="87"/>
        <v>22354.097320692836</v>
      </c>
      <c r="Z39" s="77">
        <f t="shared" si="87"/>
        <v>18192.412247507949</v>
      </c>
      <c r="AA39" s="77">
        <f t="shared" si="87"/>
        <v>13881.600125867271</v>
      </c>
      <c r="AB39" s="77">
        <f t="shared" si="87"/>
        <v>9416.317236534469</v>
      </c>
      <c r="AC39" s="77">
        <f t="shared" si="87"/>
        <v>4791.0283770005744</v>
      </c>
      <c r="AD39" s="77">
        <f t="shared" si="87"/>
        <v>4.8203219193965197E-11</v>
      </c>
      <c r="AE39" s="77">
        <f t="shared" si="87"/>
        <v>0</v>
      </c>
      <c r="AF39" s="77">
        <f t="shared" si="87"/>
        <v>0</v>
      </c>
      <c r="AG39" s="77">
        <f t="shared" si="87"/>
        <v>0</v>
      </c>
      <c r="AH39" s="77">
        <f t="shared" si="87"/>
        <v>0</v>
      </c>
      <c r="AI39" s="77">
        <f t="shared" si="87"/>
        <v>0</v>
      </c>
      <c r="AJ39" s="77">
        <f t="shared" si="87"/>
        <v>0</v>
      </c>
      <c r="AK39" s="77">
        <f t="shared" si="87"/>
        <v>0</v>
      </c>
      <c r="AL39" s="77">
        <f t="shared" si="87"/>
        <v>0</v>
      </c>
      <c r="AM39" s="77">
        <f t="shared" si="87"/>
        <v>0</v>
      </c>
      <c r="AN39" s="77">
        <f t="shared" si="87"/>
        <v>0</v>
      </c>
      <c r="AO39" s="77">
        <f t="shared" si="87"/>
        <v>0</v>
      </c>
      <c r="AP39" s="77">
        <f t="shared" si="87"/>
        <v>0</v>
      </c>
      <c r="AQ39" s="77">
        <f t="shared" si="87"/>
        <v>0</v>
      </c>
      <c r="AR39" s="77">
        <f t="shared" si="87"/>
        <v>0</v>
      </c>
      <c r="AS39" s="77">
        <f t="shared" si="87"/>
        <v>0</v>
      </c>
      <c r="AT39" s="77">
        <f t="shared" si="87"/>
        <v>0</v>
      </c>
      <c r="AU39" s="77">
        <f t="shared" si="87"/>
        <v>0</v>
      </c>
      <c r="AV39" s="77">
        <f t="shared" si="87"/>
        <v>0</v>
      </c>
      <c r="AW39" s="77">
        <f t="shared" si="87"/>
        <v>0</v>
      </c>
      <c r="AX39" s="77">
        <f t="shared" si="87"/>
        <v>0</v>
      </c>
      <c r="AY39" s="77">
        <f t="shared" si="87"/>
        <v>0</v>
      </c>
      <c r="AZ39" s="77">
        <f t="shared" si="87"/>
        <v>0</v>
      </c>
      <c r="BA39" s="77">
        <f t="shared" si="87"/>
        <v>0</v>
      </c>
      <c r="BB39" s="77">
        <f t="shared" si="87"/>
        <v>0</v>
      </c>
      <c r="BC39" s="77">
        <f t="shared" si="87"/>
        <v>0</v>
      </c>
      <c r="BD39" s="77">
        <f t="shared" si="87"/>
        <v>0</v>
      </c>
      <c r="BE39" s="77">
        <f t="shared" si="87"/>
        <v>0</v>
      </c>
      <c r="BF39" s="77">
        <f t="shared" si="87"/>
        <v>0</v>
      </c>
      <c r="BG39" s="77">
        <f t="shared" si="87"/>
        <v>0</v>
      </c>
      <c r="BH39" s="77">
        <f t="shared" si="87"/>
        <v>0</v>
      </c>
      <c r="BI39" s="77">
        <f t="shared" si="87"/>
        <v>0</v>
      </c>
      <c r="BJ39" s="77">
        <f t="shared" si="87"/>
        <v>0</v>
      </c>
      <c r="BK39" s="77">
        <f t="shared" si="87"/>
        <v>0</v>
      </c>
      <c r="BL39" s="77">
        <f t="shared" si="87"/>
        <v>0</v>
      </c>
      <c r="BM39" s="77">
        <f t="shared" si="87"/>
        <v>0</v>
      </c>
      <c r="BN39" s="77">
        <f t="shared" si="87"/>
        <v>0</v>
      </c>
      <c r="BO39" s="77">
        <f t="shared" si="87"/>
        <v>0</v>
      </c>
      <c r="BP39" s="77">
        <f t="shared" si="87"/>
        <v>0</v>
      </c>
      <c r="BQ39" s="77">
        <f t="shared" si="87"/>
        <v>0</v>
      </c>
      <c r="BR39" s="77">
        <f t="shared" si="87"/>
        <v>0</v>
      </c>
      <c r="BS39" s="77">
        <f t="shared" si="87"/>
        <v>0</v>
      </c>
      <c r="BT39" s="77">
        <f t="shared" si="87"/>
        <v>0</v>
      </c>
      <c r="BU39" s="77">
        <f t="shared" ref="BU39:DE39" si="88">BT40</f>
        <v>0</v>
      </c>
      <c r="BV39" s="77">
        <f t="shared" si="88"/>
        <v>0</v>
      </c>
      <c r="BW39" s="77">
        <f t="shared" si="88"/>
        <v>0</v>
      </c>
      <c r="BX39" s="77">
        <f t="shared" si="88"/>
        <v>0</v>
      </c>
      <c r="BY39" s="77">
        <f t="shared" si="88"/>
        <v>0</v>
      </c>
      <c r="BZ39" s="77">
        <f t="shared" si="88"/>
        <v>0</v>
      </c>
      <c r="CA39" s="77">
        <f t="shared" si="88"/>
        <v>0</v>
      </c>
      <c r="CB39" s="77">
        <f t="shared" si="88"/>
        <v>0</v>
      </c>
      <c r="CC39" s="77">
        <f t="shared" si="88"/>
        <v>0</v>
      </c>
      <c r="CD39" s="77">
        <f t="shared" si="88"/>
        <v>0</v>
      </c>
      <c r="CE39" s="77">
        <f t="shared" si="88"/>
        <v>0</v>
      </c>
      <c r="CF39" s="77">
        <f t="shared" si="88"/>
        <v>0</v>
      </c>
      <c r="CG39" s="77">
        <f t="shared" si="88"/>
        <v>0</v>
      </c>
      <c r="CH39" s="77">
        <f t="shared" si="88"/>
        <v>0</v>
      </c>
      <c r="CI39" s="77">
        <f t="shared" si="88"/>
        <v>0</v>
      </c>
      <c r="CJ39" s="77">
        <f t="shared" si="88"/>
        <v>0</v>
      </c>
      <c r="CK39" s="77">
        <f t="shared" si="88"/>
        <v>0</v>
      </c>
      <c r="CL39" s="77">
        <f t="shared" si="88"/>
        <v>0</v>
      </c>
      <c r="CM39" s="77">
        <f t="shared" si="88"/>
        <v>0</v>
      </c>
      <c r="CN39" s="77">
        <f t="shared" si="88"/>
        <v>0</v>
      </c>
      <c r="CO39" s="77">
        <f t="shared" si="88"/>
        <v>0</v>
      </c>
      <c r="CP39" s="77">
        <f t="shared" si="88"/>
        <v>0</v>
      </c>
      <c r="CQ39" s="77">
        <f t="shared" si="88"/>
        <v>0</v>
      </c>
      <c r="CR39" s="77">
        <f t="shared" si="88"/>
        <v>0</v>
      </c>
      <c r="CS39" s="77">
        <f t="shared" si="88"/>
        <v>0</v>
      </c>
      <c r="CT39" s="77">
        <f t="shared" si="88"/>
        <v>0</v>
      </c>
      <c r="CU39" s="77">
        <f t="shared" si="88"/>
        <v>0</v>
      </c>
      <c r="CV39" s="77">
        <f t="shared" si="88"/>
        <v>0</v>
      </c>
      <c r="CW39" s="77">
        <f t="shared" si="88"/>
        <v>0</v>
      </c>
      <c r="CX39" s="77">
        <f t="shared" si="88"/>
        <v>0</v>
      </c>
      <c r="CY39" s="77">
        <f t="shared" si="88"/>
        <v>0</v>
      </c>
      <c r="CZ39" s="77">
        <f t="shared" si="88"/>
        <v>0</v>
      </c>
      <c r="DA39" s="77">
        <f t="shared" si="88"/>
        <v>0</v>
      </c>
      <c r="DB39" s="77">
        <f t="shared" si="88"/>
        <v>0</v>
      </c>
      <c r="DC39" s="77">
        <f t="shared" si="88"/>
        <v>0</v>
      </c>
      <c r="DD39" s="77">
        <f t="shared" si="88"/>
        <v>0</v>
      </c>
      <c r="DE39" s="77">
        <f t="shared" si="88"/>
        <v>0</v>
      </c>
    </row>
    <row r="40" spans="2:109" ht="15.75">
      <c r="B40" s="97" t="s">
        <v>6</v>
      </c>
      <c r="C40" s="99">
        <f>IF(C37="Weekly",ROUND(C38*(52/12),0),C38)</f>
        <v>24</v>
      </c>
      <c r="E40" s="79" t="s">
        <v>34</v>
      </c>
      <c r="F40" s="77">
        <f>F39-F37</f>
        <v>76868.126439490283</v>
      </c>
      <c r="G40" s="77">
        <f>G39-G37</f>
        <v>74659.860743062309</v>
      </c>
      <c r="H40" s="77">
        <f>H39-H37</f>
        <v>72372.465525845662</v>
      </c>
      <c r="I40" s="77">
        <f t="shared" ref="I40:L40" si="89">I39-I37</f>
        <v>70003.105313345412</v>
      </c>
      <c r="J40" s="77">
        <f t="shared" si="89"/>
        <v>67548.843026563904</v>
      </c>
      <c r="K40" s="77">
        <f t="shared" si="89"/>
        <v>65006.636341172729</v>
      </c>
      <c r="L40" s="77">
        <f t="shared" si="89"/>
        <v>62373.333916221702</v>
      </c>
      <c r="M40" s="77">
        <f t="shared" ref="M40" si="90">M39-M37</f>
        <v>59645.671487709929</v>
      </c>
      <c r="N40" s="77">
        <f t="shared" ref="N40" si="91">N39-N37</f>
        <v>56820.267822176487</v>
      </c>
      <c r="O40" s="77">
        <f t="shared" ref="O40:P40" si="92">O39-O37</f>
        <v>53893.620525294762</v>
      </c>
      <c r="P40" s="77">
        <f t="shared" si="92"/>
        <v>50862.101700274776</v>
      </c>
      <c r="Q40" s="77">
        <f t="shared" ref="Q40" si="93">Q39-Q37</f>
        <v>47721.953450691573</v>
      </c>
      <c r="R40" s="77">
        <f t="shared" ref="R40" si="94">R39-R37</f>
        <v>44469.283222164973</v>
      </c>
      <c r="S40" s="77">
        <f t="shared" ref="S40:T40" si="95">S39-S37</f>
        <v>41100.058977116169</v>
      </c>
      <c r="T40" s="77">
        <f t="shared" si="95"/>
        <v>37610.104196619781</v>
      </c>
      <c r="U40" s="77">
        <f t="shared" ref="U40" si="96">U39-U37</f>
        <v>33995.092703155613</v>
      </c>
      <c r="V40" s="77">
        <f t="shared" ref="V40" si="97">V39-V37</f>
        <v>30250.543297842309</v>
      </c>
      <c r="W40" s="77">
        <f t="shared" ref="W40:X40" si="98">W39-W37</f>
        <v>26371.814205505278</v>
      </c>
      <c r="X40" s="77">
        <f t="shared" si="98"/>
        <v>22354.097320692836</v>
      </c>
      <c r="Y40" s="77">
        <f t="shared" ref="Y40" si="99">Y39-Y37</f>
        <v>18192.412247507949</v>
      </c>
      <c r="Z40" s="77">
        <f t="shared" ref="Z40" si="100">Z39-Z37</f>
        <v>13881.600125867271</v>
      </c>
      <c r="AA40" s="77">
        <f t="shared" ref="AA40:AB40" si="101">AA39-AA37</f>
        <v>9416.317236534469</v>
      </c>
      <c r="AB40" s="77">
        <f t="shared" si="101"/>
        <v>4791.0283770005744</v>
      </c>
      <c r="AC40" s="77">
        <f t="shared" ref="AC40" si="102">AC39-AC37</f>
        <v>4.8203219193965197E-11</v>
      </c>
      <c r="AD40" s="77">
        <f t="shared" ref="AD40" si="103">AD39-AD37</f>
        <v>0</v>
      </c>
      <c r="AE40" s="77">
        <f t="shared" ref="AE40:AF40" si="104">AE39-AE37</f>
        <v>0</v>
      </c>
      <c r="AF40" s="77">
        <f t="shared" si="104"/>
        <v>0</v>
      </c>
      <c r="AG40" s="77">
        <f t="shared" ref="AG40" si="105">AG39-AG37</f>
        <v>0</v>
      </c>
      <c r="AH40" s="77">
        <f t="shared" ref="AH40" si="106">AH39-AH37</f>
        <v>0</v>
      </c>
      <c r="AI40" s="77">
        <f t="shared" ref="AI40:AJ40" si="107">AI39-AI37</f>
        <v>0</v>
      </c>
      <c r="AJ40" s="77">
        <f t="shared" si="107"/>
        <v>0</v>
      </c>
      <c r="AK40" s="77">
        <f t="shared" ref="AK40" si="108">AK39-AK37</f>
        <v>0</v>
      </c>
      <c r="AL40" s="77">
        <f t="shared" ref="AL40" si="109">AL39-AL37</f>
        <v>0</v>
      </c>
      <c r="AM40" s="77">
        <f t="shared" ref="AM40:AN40" si="110">AM39-AM37</f>
        <v>0</v>
      </c>
      <c r="AN40" s="77">
        <f t="shared" si="110"/>
        <v>0</v>
      </c>
      <c r="AO40" s="77">
        <f t="shared" ref="AO40" si="111">AO39-AO37</f>
        <v>0</v>
      </c>
      <c r="AP40" s="77">
        <f t="shared" ref="AP40" si="112">AP39-AP37</f>
        <v>0</v>
      </c>
      <c r="AQ40" s="77">
        <f t="shared" ref="AQ40:AR40" si="113">AQ39-AQ37</f>
        <v>0</v>
      </c>
      <c r="AR40" s="77">
        <f t="shared" si="113"/>
        <v>0</v>
      </c>
      <c r="AS40" s="77">
        <f t="shared" ref="AS40" si="114">AS39-AS37</f>
        <v>0</v>
      </c>
      <c r="AT40" s="77">
        <f t="shared" ref="AT40" si="115">AT39-AT37</f>
        <v>0</v>
      </c>
      <c r="AU40" s="77">
        <f t="shared" ref="AU40:AV40" si="116">AU39-AU37</f>
        <v>0</v>
      </c>
      <c r="AV40" s="77">
        <f t="shared" si="116"/>
        <v>0</v>
      </c>
      <c r="AW40" s="77">
        <f t="shared" ref="AW40" si="117">AW39-AW37</f>
        <v>0</v>
      </c>
      <c r="AX40" s="77">
        <f t="shared" ref="AX40" si="118">AX39-AX37</f>
        <v>0</v>
      </c>
      <c r="AY40" s="77">
        <f t="shared" ref="AY40:AZ40" si="119">AY39-AY37</f>
        <v>0</v>
      </c>
      <c r="AZ40" s="77">
        <f t="shared" si="119"/>
        <v>0</v>
      </c>
      <c r="BA40" s="77">
        <f t="shared" ref="BA40" si="120">BA39-BA37</f>
        <v>0</v>
      </c>
      <c r="BB40" s="77">
        <f t="shared" ref="BB40" si="121">BB39-BB37</f>
        <v>0</v>
      </c>
      <c r="BC40" s="77">
        <f t="shared" ref="BC40:BD40" si="122">BC39-BC37</f>
        <v>0</v>
      </c>
      <c r="BD40" s="77">
        <f t="shared" si="122"/>
        <v>0</v>
      </c>
      <c r="BE40" s="77">
        <f t="shared" ref="BE40" si="123">BE39-BE37</f>
        <v>0</v>
      </c>
      <c r="BF40" s="77">
        <f t="shared" ref="BF40" si="124">BF39-BF37</f>
        <v>0</v>
      </c>
      <c r="BG40" s="77">
        <f t="shared" ref="BG40:BH40" si="125">BG39-BG37</f>
        <v>0</v>
      </c>
      <c r="BH40" s="77">
        <f t="shared" si="125"/>
        <v>0</v>
      </c>
      <c r="BI40" s="77">
        <f t="shared" ref="BI40" si="126">BI39-BI37</f>
        <v>0</v>
      </c>
      <c r="BJ40" s="77">
        <f t="shared" ref="BJ40" si="127">BJ39-BJ37</f>
        <v>0</v>
      </c>
      <c r="BK40" s="77">
        <f t="shared" ref="BK40:BL40" si="128">BK39-BK37</f>
        <v>0</v>
      </c>
      <c r="BL40" s="77">
        <f t="shared" si="128"/>
        <v>0</v>
      </c>
      <c r="BM40" s="77">
        <f t="shared" ref="BM40" si="129">BM39-BM37</f>
        <v>0</v>
      </c>
      <c r="BN40" s="77">
        <f t="shared" ref="BN40" si="130">BN39-BN37</f>
        <v>0</v>
      </c>
      <c r="BO40" s="77">
        <f t="shared" ref="BO40:BP40" si="131">BO39-BO37</f>
        <v>0</v>
      </c>
      <c r="BP40" s="77">
        <f t="shared" si="131"/>
        <v>0</v>
      </c>
      <c r="BQ40" s="77">
        <f t="shared" ref="BQ40" si="132">BQ39-BQ37</f>
        <v>0</v>
      </c>
      <c r="BR40" s="77">
        <f t="shared" ref="BR40" si="133">BR39-BR37</f>
        <v>0</v>
      </c>
      <c r="BS40" s="77">
        <f t="shared" ref="BS40:BT40" si="134">BS39-BS37</f>
        <v>0</v>
      </c>
      <c r="BT40" s="77">
        <f t="shared" si="134"/>
        <v>0</v>
      </c>
      <c r="BU40" s="77">
        <f t="shared" ref="BU40" si="135">BU39-BU37</f>
        <v>0</v>
      </c>
      <c r="BV40" s="77">
        <f t="shared" ref="BV40" si="136">BV39-BV37</f>
        <v>0</v>
      </c>
      <c r="BW40" s="77">
        <f t="shared" ref="BW40:BX40" si="137">BW39-BW37</f>
        <v>0</v>
      </c>
      <c r="BX40" s="77">
        <f t="shared" si="137"/>
        <v>0</v>
      </c>
      <c r="BY40" s="77">
        <f t="shared" ref="BY40" si="138">BY39-BY37</f>
        <v>0</v>
      </c>
      <c r="BZ40" s="77">
        <f t="shared" ref="BZ40" si="139">BZ39-BZ37</f>
        <v>0</v>
      </c>
      <c r="CA40" s="77">
        <f t="shared" ref="CA40:CB40" si="140">CA39-CA37</f>
        <v>0</v>
      </c>
      <c r="CB40" s="77">
        <f t="shared" si="140"/>
        <v>0</v>
      </c>
      <c r="CC40" s="77">
        <f t="shared" ref="CC40" si="141">CC39-CC37</f>
        <v>0</v>
      </c>
      <c r="CD40" s="77">
        <f t="shared" ref="CD40" si="142">CD39-CD37</f>
        <v>0</v>
      </c>
      <c r="CE40" s="77">
        <f t="shared" ref="CE40:CF40" si="143">CE39-CE37</f>
        <v>0</v>
      </c>
      <c r="CF40" s="77">
        <f t="shared" si="143"/>
        <v>0</v>
      </c>
      <c r="CG40" s="77">
        <f t="shared" ref="CG40" si="144">CG39-CG37</f>
        <v>0</v>
      </c>
      <c r="CH40" s="77">
        <f t="shared" ref="CH40" si="145">CH39-CH37</f>
        <v>0</v>
      </c>
      <c r="CI40" s="77">
        <f t="shared" ref="CI40:CJ40" si="146">CI39-CI37</f>
        <v>0</v>
      </c>
      <c r="CJ40" s="77">
        <f t="shared" si="146"/>
        <v>0</v>
      </c>
      <c r="CK40" s="77">
        <f t="shared" ref="CK40" si="147">CK39-CK37</f>
        <v>0</v>
      </c>
      <c r="CL40" s="77">
        <f t="shared" ref="CL40" si="148">CL39-CL37</f>
        <v>0</v>
      </c>
      <c r="CM40" s="77">
        <f t="shared" ref="CM40" si="149">CM39-CM37</f>
        <v>0</v>
      </c>
      <c r="CN40" s="77">
        <f t="shared" ref="CN40" si="150">CN39-CN37</f>
        <v>0</v>
      </c>
      <c r="CO40" s="77">
        <f t="shared" ref="CO40" si="151">CO39-CO37</f>
        <v>0</v>
      </c>
      <c r="CP40" s="77">
        <f t="shared" ref="CP40" si="152">CP39-CP37</f>
        <v>0</v>
      </c>
      <c r="CQ40" s="77">
        <f t="shared" ref="CQ40" si="153">CQ39-CQ37</f>
        <v>0</v>
      </c>
      <c r="CR40" s="77">
        <f t="shared" ref="CR40" si="154">CR39-CR37</f>
        <v>0</v>
      </c>
      <c r="CS40" s="77">
        <f t="shared" ref="CS40" si="155">CS39-CS37</f>
        <v>0</v>
      </c>
      <c r="CT40" s="77">
        <f t="shared" ref="CT40" si="156">CT39-CT37</f>
        <v>0</v>
      </c>
      <c r="CU40" s="77">
        <f t="shared" ref="CU40" si="157">CU39-CU37</f>
        <v>0</v>
      </c>
      <c r="CV40" s="77">
        <f t="shared" ref="CV40" si="158">CV39-CV37</f>
        <v>0</v>
      </c>
      <c r="CW40" s="77">
        <f t="shared" ref="CW40" si="159">CW39-CW37</f>
        <v>0</v>
      </c>
      <c r="CX40" s="77">
        <f t="shared" ref="CX40" si="160">CX39-CX37</f>
        <v>0</v>
      </c>
      <c r="CY40" s="77">
        <f t="shared" ref="CY40" si="161">CY39-CY37</f>
        <v>0</v>
      </c>
      <c r="CZ40" s="77">
        <f t="shared" ref="CZ40" si="162">CZ39-CZ37</f>
        <v>0</v>
      </c>
      <c r="DA40" s="77">
        <f t="shared" ref="DA40" si="163">DA39-DA37</f>
        <v>0</v>
      </c>
      <c r="DB40" s="77">
        <f t="shared" ref="DB40" si="164">DB39-DB37</f>
        <v>0</v>
      </c>
      <c r="DC40" s="77">
        <f t="shared" ref="DC40" si="165">DC39-DC37</f>
        <v>0</v>
      </c>
      <c r="DD40" s="77">
        <f t="shared" ref="DD40" si="166">DD39-DD37</f>
        <v>0</v>
      </c>
      <c r="DE40" s="77">
        <f t="shared" ref="DE40" si="167">DE39-DE37</f>
        <v>0</v>
      </c>
    </row>
    <row r="41" spans="2:109" ht="15.75">
      <c r="B41" s="97" t="s">
        <v>261</v>
      </c>
      <c r="C41" s="101">
        <f>(C34*C39*((1+C39)^C40))/(((1+C39)^C40)-1)</f>
        <v>4962.7068938430466</v>
      </c>
      <c r="E41" s="79" t="s">
        <v>68</v>
      </c>
      <c r="F41" s="77">
        <f>F38+F36</f>
        <v>2830.8333333333335</v>
      </c>
      <c r="G41" s="77">
        <f>F41+G38</f>
        <v>5585.274530748402</v>
      </c>
      <c r="H41" s="77">
        <f>G41+H38</f>
        <v>8260.5862073748012</v>
      </c>
      <c r="I41" s="77">
        <f t="shared" ref="I41:L41" si="168">H41+I38</f>
        <v>10853.932888717605</v>
      </c>
      <c r="J41" s="77">
        <f t="shared" si="168"/>
        <v>13362.37749577915</v>
      </c>
      <c r="K41" s="77">
        <f t="shared" si="168"/>
        <v>15782.877704231023</v>
      </c>
      <c r="L41" s="77">
        <f t="shared" si="168"/>
        <v>18112.282173123047</v>
      </c>
      <c r="M41" s="77">
        <f t="shared" ref="M41:BX41" si="169">L41+M38</f>
        <v>20347.326638454324</v>
      </c>
      <c r="N41" s="77">
        <f t="shared" si="169"/>
        <v>22484.629866763931</v>
      </c>
      <c r="O41" s="77">
        <f t="shared" si="169"/>
        <v>24520.689463725255</v>
      </c>
      <c r="P41" s="77">
        <f t="shared" si="169"/>
        <v>26451.877532548318</v>
      </c>
      <c r="Q41" s="77">
        <f t="shared" si="169"/>
        <v>28274.436176808165</v>
      </c>
      <c r="R41" s="77">
        <f t="shared" si="169"/>
        <v>29984.472842124615</v>
      </c>
      <c r="S41" s="77">
        <f t="shared" si="169"/>
        <v>31577.955490918859</v>
      </c>
      <c r="T41" s="77">
        <f t="shared" si="169"/>
        <v>33050.707604265524</v>
      </c>
      <c r="U41" s="77">
        <f t="shared" si="169"/>
        <v>34398.403004644402</v>
      </c>
      <c r="V41" s="77">
        <f t="shared" si="169"/>
        <v>35616.560493174147</v>
      </c>
      <c r="W41" s="77">
        <f t="shared" si="169"/>
        <v>36700.538294680162</v>
      </c>
      <c r="X41" s="77">
        <f t="shared" si="169"/>
        <v>37645.528303710766</v>
      </c>
      <c r="Y41" s="77">
        <f t="shared" si="169"/>
        <v>38446.550124368929</v>
      </c>
      <c r="Z41" s="77">
        <f t="shared" si="169"/>
        <v>39098.444896571295</v>
      </c>
      <c r="AA41" s="77">
        <f t="shared" si="169"/>
        <v>39595.868901081536</v>
      </c>
      <c r="AB41" s="77">
        <f t="shared" si="169"/>
        <v>39933.286935390686</v>
      </c>
      <c r="AC41" s="77">
        <f t="shared" si="169"/>
        <v>40104.965452233206</v>
      </c>
      <c r="AD41" s="77">
        <f t="shared" si="169"/>
        <v>40104.965452233206</v>
      </c>
      <c r="AE41" s="77">
        <f t="shared" si="169"/>
        <v>40104.965452233206</v>
      </c>
      <c r="AF41" s="77">
        <f t="shared" si="169"/>
        <v>40104.965452233206</v>
      </c>
      <c r="AG41" s="77">
        <f t="shared" si="169"/>
        <v>40104.965452233206</v>
      </c>
      <c r="AH41" s="77">
        <f t="shared" si="169"/>
        <v>40104.965452233206</v>
      </c>
      <c r="AI41" s="77">
        <f t="shared" si="169"/>
        <v>40104.965452233206</v>
      </c>
      <c r="AJ41" s="77">
        <f t="shared" si="169"/>
        <v>40104.965452233206</v>
      </c>
      <c r="AK41" s="77">
        <f t="shared" si="169"/>
        <v>40104.965452233206</v>
      </c>
      <c r="AL41" s="77">
        <f t="shared" si="169"/>
        <v>40104.965452233206</v>
      </c>
      <c r="AM41" s="77">
        <f t="shared" si="169"/>
        <v>40104.965452233206</v>
      </c>
      <c r="AN41" s="77">
        <f t="shared" si="169"/>
        <v>40104.965452233206</v>
      </c>
      <c r="AO41" s="77">
        <f t="shared" si="169"/>
        <v>40104.965452233206</v>
      </c>
      <c r="AP41" s="77">
        <f t="shared" si="169"/>
        <v>40104.965452233206</v>
      </c>
      <c r="AQ41" s="77">
        <f t="shared" si="169"/>
        <v>40104.965452233206</v>
      </c>
      <c r="AR41" s="77">
        <f t="shared" si="169"/>
        <v>40104.965452233206</v>
      </c>
      <c r="AS41" s="77">
        <f t="shared" si="169"/>
        <v>40104.965452233206</v>
      </c>
      <c r="AT41" s="77">
        <f t="shared" si="169"/>
        <v>40104.965452233206</v>
      </c>
      <c r="AU41" s="77">
        <f t="shared" si="169"/>
        <v>40104.965452233206</v>
      </c>
      <c r="AV41" s="77">
        <f t="shared" si="169"/>
        <v>40104.965452233206</v>
      </c>
      <c r="AW41" s="77">
        <f t="shared" si="169"/>
        <v>40104.965452233206</v>
      </c>
      <c r="AX41" s="77">
        <f t="shared" si="169"/>
        <v>40104.965452233206</v>
      </c>
      <c r="AY41" s="77">
        <f t="shared" si="169"/>
        <v>40104.965452233206</v>
      </c>
      <c r="AZ41" s="77">
        <f t="shared" si="169"/>
        <v>40104.965452233206</v>
      </c>
      <c r="BA41" s="77">
        <f t="shared" si="169"/>
        <v>40104.965452233206</v>
      </c>
      <c r="BB41" s="77">
        <f t="shared" si="169"/>
        <v>40104.965452233206</v>
      </c>
      <c r="BC41" s="77">
        <f t="shared" si="169"/>
        <v>40104.965452233206</v>
      </c>
      <c r="BD41" s="77">
        <f t="shared" si="169"/>
        <v>40104.965452233206</v>
      </c>
      <c r="BE41" s="77">
        <f t="shared" si="169"/>
        <v>40104.965452233206</v>
      </c>
      <c r="BF41" s="77">
        <f t="shared" si="169"/>
        <v>40104.965452233206</v>
      </c>
      <c r="BG41" s="77">
        <f t="shared" si="169"/>
        <v>40104.965452233206</v>
      </c>
      <c r="BH41" s="77">
        <f t="shared" si="169"/>
        <v>40104.965452233206</v>
      </c>
      <c r="BI41" s="77">
        <f t="shared" si="169"/>
        <v>40104.965452233206</v>
      </c>
      <c r="BJ41" s="77">
        <f t="shared" si="169"/>
        <v>40104.965452233206</v>
      </c>
      <c r="BK41" s="77">
        <f t="shared" si="169"/>
        <v>40104.965452233206</v>
      </c>
      <c r="BL41" s="77">
        <f t="shared" si="169"/>
        <v>40104.965452233206</v>
      </c>
      <c r="BM41" s="77">
        <f t="shared" si="169"/>
        <v>40104.965452233206</v>
      </c>
      <c r="BN41" s="77">
        <f t="shared" si="169"/>
        <v>40104.965452233206</v>
      </c>
      <c r="BO41" s="77">
        <f t="shared" si="169"/>
        <v>40104.965452233206</v>
      </c>
      <c r="BP41" s="77">
        <f t="shared" si="169"/>
        <v>40104.965452233206</v>
      </c>
      <c r="BQ41" s="77">
        <f t="shared" si="169"/>
        <v>40104.965452233206</v>
      </c>
      <c r="BR41" s="77">
        <f t="shared" si="169"/>
        <v>40104.965452233206</v>
      </c>
      <c r="BS41" s="77">
        <f t="shared" si="169"/>
        <v>40104.965452233206</v>
      </c>
      <c r="BT41" s="77">
        <f t="shared" si="169"/>
        <v>40104.965452233206</v>
      </c>
      <c r="BU41" s="77">
        <f t="shared" si="169"/>
        <v>40104.965452233206</v>
      </c>
      <c r="BV41" s="77">
        <f t="shared" si="169"/>
        <v>40104.965452233206</v>
      </c>
      <c r="BW41" s="77">
        <f t="shared" si="169"/>
        <v>40104.965452233206</v>
      </c>
      <c r="BX41" s="77">
        <f t="shared" si="169"/>
        <v>40104.965452233206</v>
      </c>
      <c r="BY41" s="77">
        <f t="shared" ref="BY41:CK41" si="170">BX41+BY38</f>
        <v>40104.965452233206</v>
      </c>
      <c r="BZ41" s="77">
        <f t="shared" si="170"/>
        <v>40104.965452233206</v>
      </c>
      <c r="CA41" s="77">
        <f t="shared" si="170"/>
        <v>40104.965452233206</v>
      </c>
      <c r="CB41" s="77">
        <f t="shared" si="170"/>
        <v>40104.965452233206</v>
      </c>
      <c r="CC41" s="77">
        <f t="shared" si="170"/>
        <v>40104.965452233206</v>
      </c>
      <c r="CD41" s="77">
        <f t="shared" si="170"/>
        <v>40104.965452233206</v>
      </c>
      <c r="CE41" s="77">
        <f t="shared" si="170"/>
        <v>40104.965452233206</v>
      </c>
      <c r="CF41" s="77">
        <f t="shared" si="170"/>
        <v>40104.965452233206</v>
      </c>
      <c r="CG41" s="77">
        <f t="shared" si="170"/>
        <v>40104.965452233206</v>
      </c>
      <c r="CH41" s="77">
        <f t="shared" si="170"/>
        <v>40104.965452233206</v>
      </c>
      <c r="CI41" s="77">
        <f t="shared" si="170"/>
        <v>40104.965452233206</v>
      </c>
      <c r="CJ41" s="77">
        <f t="shared" si="170"/>
        <v>40104.965452233206</v>
      </c>
      <c r="CK41" s="77">
        <f t="shared" si="170"/>
        <v>40104.965452233206</v>
      </c>
      <c r="CL41" s="77">
        <f t="shared" ref="CL41:DE41" si="171">CK41+CL38</f>
        <v>40104.965452233206</v>
      </c>
      <c r="CM41" s="77">
        <f t="shared" si="171"/>
        <v>40104.965452233206</v>
      </c>
      <c r="CN41" s="77">
        <f t="shared" si="171"/>
        <v>40104.965452233206</v>
      </c>
      <c r="CO41" s="77">
        <f t="shared" si="171"/>
        <v>40104.965452233206</v>
      </c>
      <c r="CP41" s="77">
        <f t="shared" si="171"/>
        <v>40104.965452233206</v>
      </c>
      <c r="CQ41" s="77">
        <f t="shared" si="171"/>
        <v>40104.965452233206</v>
      </c>
      <c r="CR41" s="77">
        <f t="shared" si="171"/>
        <v>40104.965452233206</v>
      </c>
      <c r="CS41" s="77">
        <f t="shared" si="171"/>
        <v>40104.965452233206</v>
      </c>
      <c r="CT41" s="77">
        <f t="shared" si="171"/>
        <v>40104.965452233206</v>
      </c>
      <c r="CU41" s="77">
        <f t="shared" si="171"/>
        <v>40104.965452233206</v>
      </c>
      <c r="CV41" s="77">
        <f t="shared" si="171"/>
        <v>40104.965452233206</v>
      </c>
      <c r="CW41" s="77">
        <f t="shared" si="171"/>
        <v>40104.965452233206</v>
      </c>
      <c r="CX41" s="77">
        <f t="shared" si="171"/>
        <v>40104.965452233206</v>
      </c>
      <c r="CY41" s="77">
        <f t="shared" si="171"/>
        <v>40104.965452233206</v>
      </c>
      <c r="CZ41" s="77">
        <f t="shared" si="171"/>
        <v>40104.965452233206</v>
      </c>
      <c r="DA41" s="77">
        <f t="shared" si="171"/>
        <v>40104.965452233206</v>
      </c>
      <c r="DB41" s="77">
        <f t="shared" si="171"/>
        <v>40104.965452233206</v>
      </c>
      <c r="DC41" s="77">
        <f t="shared" si="171"/>
        <v>40104.965452233206</v>
      </c>
      <c r="DD41" s="77">
        <f t="shared" si="171"/>
        <v>40104.965452233206</v>
      </c>
      <c r="DE41" s="77">
        <f t="shared" si="171"/>
        <v>40104.965452233206</v>
      </c>
    </row>
    <row r="42" spans="2:109" ht="15.75">
      <c r="B42" s="97" t="s">
        <v>7</v>
      </c>
      <c r="C42" s="101">
        <f>C41*C40</f>
        <v>119104.96545223313</v>
      </c>
      <c r="E42" s="106" t="s">
        <v>9</v>
      </c>
      <c r="F42" s="89">
        <f>F41/$C$34</f>
        <v>3.5833333333333335E-2</v>
      </c>
      <c r="G42" s="89">
        <f t="shared" ref="G42:BR42" si="172">G41/$C$34</f>
        <v>7.0699677604410149E-2</v>
      </c>
      <c r="H42" s="89">
        <f t="shared" si="172"/>
        <v>0.10456438237183292</v>
      </c>
      <c r="I42" s="89">
        <f t="shared" si="172"/>
        <v>0.13739155555338742</v>
      </c>
      <c r="J42" s="89">
        <f t="shared" si="172"/>
        <v>0.16914401893391329</v>
      </c>
      <c r="K42" s="89">
        <f t="shared" si="172"/>
        <v>0.1997832620788737</v>
      </c>
      <c r="L42" s="89">
        <f t="shared" si="172"/>
        <v>0.22926939459649426</v>
      </c>
      <c r="M42" s="89">
        <f t="shared" si="172"/>
        <v>0.25756109668929522</v>
      </c>
      <c r="N42" s="89">
        <f t="shared" si="172"/>
        <v>0.28461556793372067</v>
      </c>
      <c r="O42" s="89">
        <f t="shared" si="172"/>
        <v>0.31038847422437033</v>
      </c>
      <c r="P42" s="89">
        <f t="shared" si="172"/>
        <v>0.33483389281706732</v>
      </c>
      <c r="Q42" s="89">
        <f t="shared" si="172"/>
        <v>0.35790425540263499</v>
      </c>
      <c r="R42" s="89">
        <f t="shared" si="172"/>
        <v>0.3795502891408179</v>
      </c>
      <c r="S42" s="89">
        <f t="shared" si="172"/>
        <v>0.39972095558125137</v>
      </c>
      <c r="T42" s="89">
        <f t="shared" si="172"/>
        <v>0.41836338739576612</v>
      </c>
      <c r="U42" s="89">
        <f t="shared" si="172"/>
        <v>0.43542282284360001</v>
      </c>
      <c r="V42" s="89">
        <f t="shared" si="172"/>
        <v>0.45084253788828033</v>
      </c>
      <c r="W42" s="89">
        <f t="shared" si="172"/>
        <v>0.46456377588202735</v>
      </c>
      <c r="X42" s="89">
        <f t="shared" si="172"/>
        <v>0.47652567473051605</v>
      </c>
      <c r="Y42" s="89">
        <f t="shared" si="172"/>
        <v>0.48666519144770798</v>
      </c>
      <c r="Z42" s="89">
        <f t="shared" si="172"/>
        <v>0.49491702400723159</v>
      </c>
      <c r="AA42" s="89">
        <f t="shared" si="172"/>
        <v>0.50121353039343719</v>
      </c>
      <c r="AB42" s="89">
        <f t="shared" si="172"/>
        <v>0.50548464475178079</v>
      </c>
      <c r="AC42" s="89">
        <f t="shared" si="172"/>
        <v>0.50765779053459759</v>
      </c>
      <c r="AD42" s="89">
        <f t="shared" si="172"/>
        <v>0.50765779053459759</v>
      </c>
      <c r="AE42" s="89">
        <f t="shared" si="172"/>
        <v>0.50765779053459759</v>
      </c>
      <c r="AF42" s="89">
        <f t="shared" si="172"/>
        <v>0.50765779053459759</v>
      </c>
      <c r="AG42" s="89">
        <f t="shared" si="172"/>
        <v>0.50765779053459759</v>
      </c>
      <c r="AH42" s="89">
        <f t="shared" si="172"/>
        <v>0.50765779053459759</v>
      </c>
      <c r="AI42" s="89">
        <f t="shared" si="172"/>
        <v>0.50765779053459759</v>
      </c>
      <c r="AJ42" s="89">
        <f t="shared" si="172"/>
        <v>0.50765779053459759</v>
      </c>
      <c r="AK42" s="89">
        <f t="shared" si="172"/>
        <v>0.50765779053459759</v>
      </c>
      <c r="AL42" s="89">
        <f t="shared" si="172"/>
        <v>0.50765779053459759</v>
      </c>
      <c r="AM42" s="89">
        <f t="shared" si="172"/>
        <v>0.50765779053459759</v>
      </c>
      <c r="AN42" s="89">
        <f t="shared" si="172"/>
        <v>0.50765779053459759</v>
      </c>
      <c r="AO42" s="89">
        <f t="shared" si="172"/>
        <v>0.50765779053459759</v>
      </c>
      <c r="AP42" s="89">
        <f t="shared" si="172"/>
        <v>0.50765779053459759</v>
      </c>
      <c r="AQ42" s="89">
        <f t="shared" si="172"/>
        <v>0.50765779053459759</v>
      </c>
      <c r="AR42" s="89">
        <f t="shared" si="172"/>
        <v>0.50765779053459759</v>
      </c>
      <c r="AS42" s="89">
        <f t="shared" si="172"/>
        <v>0.50765779053459759</v>
      </c>
      <c r="AT42" s="89">
        <f t="shared" si="172"/>
        <v>0.50765779053459759</v>
      </c>
      <c r="AU42" s="89">
        <f t="shared" si="172"/>
        <v>0.50765779053459759</v>
      </c>
      <c r="AV42" s="89">
        <f t="shared" si="172"/>
        <v>0.50765779053459759</v>
      </c>
      <c r="AW42" s="89">
        <f t="shared" si="172"/>
        <v>0.50765779053459759</v>
      </c>
      <c r="AX42" s="89">
        <f t="shared" si="172"/>
        <v>0.50765779053459759</v>
      </c>
      <c r="AY42" s="89">
        <f t="shared" si="172"/>
        <v>0.50765779053459759</v>
      </c>
      <c r="AZ42" s="89">
        <f t="shared" si="172"/>
        <v>0.50765779053459759</v>
      </c>
      <c r="BA42" s="89">
        <f t="shared" si="172"/>
        <v>0.50765779053459759</v>
      </c>
      <c r="BB42" s="89">
        <f t="shared" si="172"/>
        <v>0.50765779053459759</v>
      </c>
      <c r="BC42" s="89">
        <f t="shared" si="172"/>
        <v>0.50765779053459759</v>
      </c>
      <c r="BD42" s="89">
        <f t="shared" si="172"/>
        <v>0.50765779053459759</v>
      </c>
      <c r="BE42" s="89">
        <f t="shared" si="172"/>
        <v>0.50765779053459759</v>
      </c>
      <c r="BF42" s="89">
        <f t="shared" si="172"/>
        <v>0.50765779053459759</v>
      </c>
      <c r="BG42" s="89">
        <f t="shared" si="172"/>
        <v>0.50765779053459759</v>
      </c>
      <c r="BH42" s="89">
        <f t="shared" si="172"/>
        <v>0.50765779053459759</v>
      </c>
      <c r="BI42" s="89">
        <f t="shared" si="172"/>
        <v>0.50765779053459759</v>
      </c>
      <c r="BJ42" s="89">
        <f t="shared" si="172"/>
        <v>0.50765779053459759</v>
      </c>
      <c r="BK42" s="89">
        <f t="shared" si="172"/>
        <v>0.50765779053459759</v>
      </c>
      <c r="BL42" s="89">
        <f t="shared" si="172"/>
        <v>0.50765779053459759</v>
      </c>
      <c r="BM42" s="89">
        <f t="shared" si="172"/>
        <v>0.50765779053459759</v>
      </c>
      <c r="BN42" s="89">
        <f t="shared" si="172"/>
        <v>0.50765779053459759</v>
      </c>
      <c r="BO42" s="89">
        <f t="shared" si="172"/>
        <v>0.50765779053459759</v>
      </c>
      <c r="BP42" s="89">
        <f t="shared" si="172"/>
        <v>0.50765779053459759</v>
      </c>
      <c r="BQ42" s="89">
        <f t="shared" si="172"/>
        <v>0.50765779053459759</v>
      </c>
      <c r="BR42" s="89">
        <f t="shared" si="172"/>
        <v>0.50765779053459759</v>
      </c>
      <c r="BS42" s="89">
        <f t="shared" ref="BS42:DE42" si="173">BS41/$C$34</f>
        <v>0.50765779053459759</v>
      </c>
      <c r="BT42" s="89">
        <f t="shared" si="173"/>
        <v>0.50765779053459759</v>
      </c>
      <c r="BU42" s="89">
        <f t="shared" si="173"/>
        <v>0.50765779053459759</v>
      </c>
      <c r="BV42" s="89">
        <f t="shared" si="173"/>
        <v>0.50765779053459759</v>
      </c>
      <c r="BW42" s="89">
        <f t="shared" si="173"/>
        <v>0.50765779053459759</v>
      </c>
      <c r="BX42" s="89">
        <f t="shared" si="173"/>
        <v>0.50765779053459759</v>
      </c>
      <c r="BY42" s="89">
        <f t="shared" si="173"/>
        <v>0.50765779053459759</v>
      </c>
      <c r="BZ42" s="89">
        <f t="shared" si="173"/>
        <v>0.50765779053459759</v>
      </c>
      <c r="CA42" s="89">
        <f t="shared" si="173"/>
        <v>0.50765779053459759</v>
      </c>
      <c r="CB42" s="89">
        <f t="shared" si="173"/>
        <v>0.50765779053459759</v>
      </c>
      <c r="CC42" s="89">
        <f t="shared" si="173"/>
        <v>0.50765779053459759</v>
      </c>
      <c r="CD42" s="89">
        <f t="shared" si="173"/>
        <v>0.50765779053459759</v>
      </c>
      <c r="CE42" s="89">
        <f t="shared" si="173"/>
        <v>0.50765779053459759</v>
      </c>
      <c r="CF42" s="89">
        <f t="shared" si="173"/>
        <v>0.50765779053459759</v>
      </c>
      <c r="CG42" s="89">
        <f t="shared" si="173"/>
        <v>0.50765779053459759</v>
      </c>
      <c r="CH42" s="89">
        <f t="shared" si="173"/>
        <v>0.50765779053459759</v>
      </c>
      <c r="CI42" s="89">
        <f t="shared" si="173"/>
        <v>0.50765779053459759</v>
      </c>
      <c r="CJ42" s="89">
        <f t="shared" si="173"/>
        <v>0.50765779053459759</v>
      </c>
      <c r="CK42" s="89">
        <f t="shared" si="173"/>
        <v>0.50765779053459759</v>
      </c>
      <c r="CL42" s="89">
        <f t="shared" si="173"/>
        <v>0.50765779053459759</v>
      </c>
      <c r="CM42" s="89">
        <f t="shared" si="173"/>
        <v>0.50765779053459759</v>
      </c>
      <c r="CN42" s="89">
        <f t="shared" si="173"/>
        <v>0.50765779053459759</v>
      </c>
      <c r="CO42" s="89">
        <f t="shared" si="173"/>
        <v>0.50765779053459759</v>
      </c>
      <c r="CP42" s="89">
        <f t="shared" si="173"/>
        <v>0.50765779053459759</v>
      </c>
      <c r="CQ42" s="89">
        <f t="shared" si="173"/>
        <v>0.50765779053459759</v>
      </c>
      <c r="CR42" s="89">
        <f t="shared" si="173"/>
        <v>0.50765779053459759</v>
      </c>
      <c r="CS42" s="89">
        <f t="shared" si="173"/>
        <v>0.50765779053459759</v>
      </c>
      <c r="CT42" s="89">
        <f t="shared" si="173"/>
        <v>0.50765779053459759</v>
      </c>
      <c r="CU42" s="89">
        <f t="shared" si="173"/>
        <v>0.50765779053459759</v>
      </c>
      <c r="CV42" s="89">
        <f t="shared" si="173"/>
        <v>0.50765779053459759</v>
      </c>
      <c r="CW42" s="89">
        <f t="shared" si="173"/>
        <v>0.50765779053459759</v>
      </c>
      <c r="CX42" s="89">
        <f t="shared" si="173"/>
        <v>0.50765779053459759</v>
      </c>
      <c r="CY42" s="89">
        <f t="shared" si="173"/>
        <v>0.50765779053459759</v>
      </c>
      <c r="CZ42" s="89">
        <f t="shared" si="173"/>
        <v>0.50765779053459759</v>
      </c>
      <c r="DA42" s="89">
        <f t="shared" si="173"/>
        <v>0.50765779053459759</v>
      </c>
      <c r="DB42" s="89">
        <f t="shared" si="173"/>
        <v>0.50765779053459759</v>
      </c>
      <c r="DC42" s="89">
        <f t="shared" si="173"/>
        <v>0.50765779053459759</v>
      </c>
      <c r="DD42" s="89">
        <f t="shared" si="173"/>
        <v>0.50765779053459759</v>
      </c>
      <c r="DE42" s="89">
        <f t="shared" si="173"/>
        <v>0.50765779053459759</v>
      </c>
    </row>
    <row r="43" spans="2:109" ht="15.75">
      <c r="B43" s="97" t="s">
        <v>8</v>
      </c>
      <c r="C43" s="101">
        <f>C42-C34</f>
        <v>40104.965452233126</v>
      </c>
    </row>
    <row r="44" spans="2:109" ht="16.5" thickBot="1">
      <c r="B44" s="102" t="s">
        <v>9</v>
      </c>
      <c r="C44" s="103">
        <f>C43/C34</f>
        <v>0.50765779053459648</v>
      </c>
      <c r="F44" s="145"/>
      <c r="G44" s="145"/>
      <c r="H44" s="145"/>
      <c r="I44" s="85"/>
    </row>
    <row r="45" spans="2:109" ht="13.5" thickBot="1"/>
    <row r="46" spans="2:109" ht="23.25">
      <c r="B46" s="129" t="s">
        <v>176</v>
      </c>
      <c r="C46" s="130"/>
      <c r="F46" s="70" t="s">
        <v>175</v>
      </c>
      <c r="K46" s="71"/>
      <c r="L46" s="70"/>
      <c r="M46" s="69"/>
      <c r="N46" s="69"/>
      <c r="O46" s="69"/>
      <c r="P46" s="69"/>
      <c r="Q46" s="69"/>
      <c r="R46" s="69"/>
      <c r="S46" s="69"/>
      <c r="T46" s="69"/>
      <c r="U46" s="69"/>
      <c r="V46" s="69"/>
    </row>
    <row r="47" spans="2:109" ht="15.75">
      <c r="B47" s="91" t="s">
        <v>38</v>
      </c>
      <c r="C47" s="134">
        <v>16000</v>
      </c>
      <c r="F47" s="76" t="s">
        <v>42</v>
      </c>
      <c r="G47" s="76" t="s">
        <v>43</v>
      </c>
      <c r="H47" s="76" t="s">
        <v>44</v>
      </c>
      <c r="I47" s="76" t="s">
        <v>45</v>
      </c>
      <c r="J47" s="76" t="s">
        <v>46</v>
      </c>
      <c r="K47" s="76" t="s">
        <v>47</v>
      </c>
      <c r="L47" s="76" t="s">
        <v>48</v>
      </c>
      <c r="M47" s="80" t="s">
        <v>49</v>
      </c>
      <c r="N47" s="76" t="s">
        <v>50</v>
      </c>
      <c r="O47" s="76" t="s">
        <v>51</v>
      </c>
      <c r="P47" s="76" t="s">
        <v>52</v>
      </c>
      <c r="Q47" s="76" t="s">
        <v>53</v>
      </c>
      <c r="R47" s="76" t="s">
        <v>54</v>
      </c>
      <c r="S47" s="76" t="s">
        <v>55</v>
      </c>
      <c r="T47" s="76" t="s">
        <v>56</v>
      </c>
      <c r="U47" s="76" t="s">
        <v>57</v>
      </c>
      <c r="V47" s="76" t="s">
        <v>58</v>
      </c>
      <c r="W47" s="76" t="s">
        <v>59</v>
      </c>
      <c r="X47" s="76" t="s">
        <v>60</v>
      </c>
      <c r="Y47" s="76" t="s">
        <v>61</v>
      </c>
      <c r="Z47" s="76" t="s">
        <v>62</v>
      </c>
      <c r="AA47" s="76" t="s">
        <v>63</v>
      </c>
      <c r="AB47" s="76" t="s">
        <v>64</v>
      </c>
      <c r="AC47" s="76" t="s">
        <v>65</v>
      </c>
    </row>
    <row r="48" spans="2:109" ht="15.75">
      <c r="B48" s="91" t="s">
        <v>40</v>
      </c>
      <c r="C48" s="92">
        <v>2.92E-2</v>
      </c>
      <c r="E48" s="79" t="s">
        <v>66</v>
      </c>
      <c r="F48" s="77">
        <f>$C$54</f>
        <v>985.94004805297709</v>
      </c>
      <c r="G48" s="77">
        <f t="shared" ref="G48:AC48" si="174">MIN(G52+G51,$C$54)</f>
        <v>985.94004805297709</v>
      </c>
      <c r="H48" s="77">
        <f t="shared" si="174"/>
        <v>985.94004805297709</v>
      </c>
      <c r="I48" s="77">
        <f t="shared" si="174"/>
        <v>985.94004805297709</v>
      </c>
      <c r="J48" s="77">
        <f t="shared" si="174"/>
        <v>985.94004805297709</v>
      </c>
      <c r="K48" s="77">
        <f t="shared" si="174"/>
        <v>985.94004805297709</v>
      </c>
      <c r="L48" s="77">
        <f t="shared" si="174"/>
        <v>985.94004805297709</v>
      </c>
      <c r="M48" s="81">
        <f t="shared" si="174"/>
        <v>985.94004805297709</v>
      </c>
      <c r="N48" s="77">
        <f t="shared" si="174"/>
        <v>985.94004805297709</v>
      </c>
      <c r="O48" s="77">
        <f t="shared" si="174"/>
        <v>985.94004805297709</v>
      </c>
      <c r="P48" s="77">
        <f t="shared" si="174"/>
        <v>985.94004805297709</v>
      </c>
      <c r="Q48" s="77">
        <f t="shared" si="174"/>
        <v>985.94004805297709</v>
      </c>
      <c r="R48" s="77">
        <f t="shared" si="174"/>
        <v>985.94004805297709</v>
      </c>
      <c r="S48" s="77">
        <f t="shared" si="174"/>
        <v>985.94004805297709</v>
      </c>
      <c r="T48" s="77">
        <f t="shared" si="174"/>
        <v>985.94004805297709</v>
      </c>
      <c r="U48" s="77">
        <f t="shared" si="174"/>
        <v>985.94004805297709</v>
      </c>
      <c r="V48" s="77">
        <f t="shared" si="174"/>
        <v>985.94004805297709</v>
      </c>
      <c r="W48" s="77">
        <f t="shared" si="174"/>
        <v>985.94004805297709</v>
      </c>
      <c r="X48" s="77">
        <f t="shared" si="174"/>
        <v>985.94004805297709</v>
      </c>
      <c r="Y48" s="77">
        <f t="shared" si="174"/>
        <v>985.94004805297709</v>
      </c>
      <c r="Z48" s="77">
        <f t="shared" si="174"/>
        <v>985.94004805297709</v>
      </c>
      <c r="AA48" s="77">
        <f t="shared" si="174"/>
        <v>985.94004805297709</v>
      </c>
      <c r="AB48" s="77">
        <f t="shared" si="174"/>
        <v>913.87680464534981</v>
      </c>
      <c r="AC48" s="77">
        <f t="shared" si="174"/>
        <v>0</v>
      </c>
    </row>
    <row r="49" spans="2:29" ht="15.75">
      <c r="B49" s="91" t="s">
        <v>39</v>
      </c>
      <c r="C49" s="93">
        <v>0.02</v>
      </c>
      <c r="E49" s="79" t="s">
        <v>67</v>
      </c>
      <c r="F49" s="77">
        <f>C49*$C$47</f>
        <v>320</v>
      </c>
      <c r="G49" s="87"/>
      <c r="H49" s="87"/>
      <c r="I49" s="87"/>
      <c r="J49" s="87"/>
      <c r="K49" s="87"/>
      <c r="L49" s="87"/>
      <c r="M49" s="88"/>
      <c r="N49" s="87"/>
      <c r="O49" s="87"/>
      <c r="P49" s="87"/>
      <c r="Q49" s="87"/>
      <c r="R49" s="87"/>
      <c r="S49" s="87"/>
      <c r="T49" s="87"/>
      <c r="U49" s="87"/>
      <c r="V49" s="87"/>
      <c r="W49" s="87"/>
      <c r="X49" s="87"/>
      <c r="Y49" s="87"/>
      <c r="Z49" s="87"/>
      <c r="AA49" s="87"/>
      <c r="AB49" s="87"/>
      <c r="AC49" s="87"/>
    </row>
    <row r="50" spans="2:29" ht="15.75">
      <c r="B50" s="94" t="s">
        <v>4</v>
      </c>
      <c r="C50" s="95" t="s">
        <v>172</v>
      </c>
      <c r="E50" s="79" t="s">
        <v>26</v>
      </c>
      <c r="F50" s="77">
        <f>F48-F51-F49</f>
        <v>198.74004805297704</v>
      </c>
      <c r="G50" s="77">
        <f t="shared" ref="G50:AC50" si="175">G48-G51</f>
        <v>524.54325745612402</v>
      </c>
      <c r="H50" s="77">
        <f t="shared" si="175"/>
        <v>539.85992057384283</v>
      </c>
      <c r="I50" s="77">
        <f t="shared" si="175"/>
        <v>555.62383025459906</v>
      </c>
      <c r="J50" s="77">
        <f t="shared" si="175"/>
        <v>571.84804609803336</v>
      </c>
      <c r="K50" s="77">
        <f t="shared" si="175"/>
        <v>588.54600904409585</v>
      </c>
      <c r="L50" s="77">
        <f t="shared" si="175"/>
        <v>605.73155250818354</v>
      </c>
      <c r="M50" s="81">
        <f t="shared" si="175"/>
        <v>623.41891384142241</v>
      </c>
      <c r="N50" s="77">
        <f t="shared" si="175"/>
        <v>641.62274612559202</v>
      </c>
      <c r="O50" s="77">
        <f t="shared" si="175"/>
        <v>660.35813031245925</v>
      </c>
      <c r="P50" s="77">
        <f t="shared" si="175"/>
        <v>679.640587717583</v>
      </c>
      <c r="Q50" s="77">
        <f t="shared" si="175"/>
        <v>699.48609287893646</v>
      </c>
      <c r="R50" s="77">
        <f t="shared" si="175"/>
        <v>719.91108679100148</v>
      </c>
      <c r="S50" s="77">
        <f t="shared" si="175"/>
        <v>740.9324905252987</v>
      </c>
      <c r="T50" s="77">
        <f t="shared" si="175"/>
        <v>762.56771924863745</v>
      </c>
      <c r="U50" s="77">
        <f t="shared" si="175"/>
        <v>784.83469665069765</v>
      </c>
      <c r="V50" s="77">
        <f t="shared" si="175"/>
        <v>807.75186979289799</v>
      </c>
      <c r="W50" s="77">
        <f t="shared" si="175"/>
        <v>831.33822439085066</v>
      </c>
      <c r="X50" s="77">
        <f t="shared" si="175"/>
        <v>855.61330054306347</v>
      </c>
      <c r="Y50" s="77">
        <f t="shared" si="175"/>
        <v>880.59720891892096</v>
      </c>
      <c r="Z50" s="77">
        <f t="shared" si="175"/>
        <v>906.31064741935336</v>
      </c>
      <c r="AA50" s="77">
        <f t="shared" si="175"/>
        <v>932.77491832399846</v>
      </c>
      <c r="AB50" s="77">
        <f t="shared" si="175"/>
        <v>887.94870253143199</v>
      </c>
      <c r="AC50" s="77">
        <f t="shared" si="175"/>
        <v>0</v>
      </c>
    </row>
    <row r="51" spans="2:29" ht="15.75">
      <c r="B51" s="91" t="s">
        <v>41</v>
      </c>
      <c r="C51" s="96">
        <v>24</v>
      </c>
      <c r="E51" s="79" t="s">
        <v>25</v>
      </c>
      <c r="F51" s="77">
        <f t="shared" ref="F51:AC51" si="176">F52*$C$48</f>
        <v>467.2</v>
      </c>
      <c r="G51" s="77">
        <f t="shared" si="176"/>
        <v>461.39679059685307</v>
      </c>
      <c r="H51" s="77">
        <f t="shared" si="176"/>
        <v>446.08012747913426</v>
      </c>
      <c r="I51" s="77">
        <f t="shared" si="176"/>
        <v>430.31621779837803</v>
      </c>
      <c r="J51" s="77">
        <f t="shared" si="176"/>
        <v>414.09200195494373</v>
      </c>
      <c r="K51" s="77">
        <f t="shared" si="176"/>
        <v>397.39403900888118</v>
      </c>
      <c r="L51" s="77">
        <f t="shared" si="176"/>
        <v>380.20849554479355</v>
      </c>
      <c r="M51" s="81">
        <f t="shared" si="176"/>
        <v>362.52113421155462</v>
      </c>
      <c r="N51" s="77">
        <f t="shared" si="176"/>
        <v>344.31730192738507</v>
      </c>
      <c r="O51" s="77">
        <f t="shared" si="176"/>
        <v>325.58191774051784</v>
      </c>
      <c r="P51" s="77">
        <f t="shared" si="176"/>
        <v>306.29946033539403</v>
      </c>
      <c r="Q51" s="77">
        <f t="shared" si="176"/>
        <v>286.45395517404063</v>
      </c>
      <c r="R51" s="77">
        <f t="shared" si="176"/>
        <v>266.02896126197567</v>
      </c>
      <c r="S51" s="77">
        <f t="shared" si="176"/>
        <v>245.00755752767841</v>
      </c>
      <c r="T51" s="77">
        <f t="shared" si="176"/>
        <v>223.37232880433967</v>
      </c>
      <c r="U51" s="77">
        <f t="shared" si="176"/>
        <v>201.10535140227947</v>
      </c>
      <c r="V51" s="77">
        <f t="shared" si="176"/>
        <v>178.1881782600791</v>
      </c>
      <c r="W51" s="77">
        <f t="shared" si="176"/>
        <v>154.60182366212646</v>
      </c>
      <c r="X51" s="77">
        <f t="shared" si="176"/>
        <v>130.32674750991362</v>
      </c>
      <c r="Y51" s="77">
        <f t="shared" si="176"/>
        <v>105.34283913405618</v>
      </c>
      <c r="Z51" s="77">
        <f t="shared" si="176"/>
        <v>79.629400633623689</v>
      </c>
      <c r="AA51" s="77">
        <f t="shared" si="176"/>
        <v>53.16512972897857</v>
      </c>
      <c r="AB51" s="77">
        <f t="shared" si="176"/>
        <v>25.928102113917813</v>
      </c>
      <c r="AC51" s="77">
        <f t="shared" si="176"/>
        <v>0</v>
      </c>
    </row>
    <row r="52" spans="2:29" ht="15.75">
      <c r="B52" s="97" t="s">
        <v>5</v>
      </c>
      <c r="C52" s="98">
        <f>C48</f>
        <v>2.92E-2</v>
      </c>
      <c r="E52" s="79" t="s">
        <v>1</v>
      </c>
      <c r="F52" s="77">
        <f>C47</f>
        <v>16000</v>
      </c>
      <c r="G52" s="77">
        <f>F53</f>
        <v>15801.259951947022</v>
      </c>
      <c r="H52" s="77">
        <f>G53</f>
        <v>15276.716694490899</v>
      </c>
      <c r="I52" s="77">
        <f t="shared" ref="I52:AC52" si="177">H53</f>
        <v>14736.856773917056</v>
      </c>
      <c r="J52" s="77">
        <f t="shared" si="177"/>
        <v>14181.232943662457</v>
      </c>
      <c r="K52" s="77">
        <f t="shared" si="177"/>
        <v>13609.384897564423</v>
      </c>
      <c r="L52" s="77">
        <f t="shared" si="177"/>
        <v>13020.838888520328</v>
      </c>
      <c r="M52" s="81">
        <f t="shared" si="177"/>
        <v>12415.107336012145</v>
      </c>
      <c r="N52" s="77">
        <f t="shared" si="177"/>
        <v>11791.688422170722</v>
      </c>
      <c r="O52" s="77">
        <f t="shared" si="177"/>
        <v>11150.065676045131</v>
      </c>
      <c r="P52" s="77">
        <f>O53</f>
        <v>10489.707545732672</v>
      </c>
      <c r="Q52" s="77">
        <f t="shared" si="177"/>
        <v>9810.0669580150898</v>
      </c>
      <c r="R52" s="77">
        <f t="shared" si="177"/>
        <v>9110.5808651361531</v>
      </c>
      <c r="S52" s="77">
        <f t="shared" si="177"/>
        <v>8390.6697783451509</v>
      </c>
      <c r="T52" s="77">
        <f t="shared" si="177"/>
        <v>7649.7372878198521</v>
      </c>
      <c r="U52" s="77">
        <f t="shared" si="177"/>
        <v>6887.1695685712148</v>
      </c>
      <c r="V52" s="77">
        <f t="shared" si="177"/>
        <v>6102.3348719205169</v>
      </c>
      <c r="W52" s="77">
        <f t="shared" si="177"/>
        <v>5294.5830021276188</v>
      </c>
      <c r="X52" s="77">
        <f t="shared" si="177"/>
        <v>4463.2447777367679</v>
      </c>
      <c r="Y52" s="77">
        <f t="shared" si="177"/>
        <v>3607.6314771937045</v>
      </c>
      <c r="Z52" s="77">
        <f t="shared" si="177"/>
        <v>2727.0342682747837</v>
      </c>
      <c r="AA52" s="77">
        <f t="shared" si="177"/>
        <v>1820.7236208554305</v>
      </c>
      <c r="AB52" s="77">
        <f t="shared" si="177"/>
        <v>887.94870253143199</v>
      </c>
      <c r="AC52" s="77">
        <f t="shared" si="177"/>
        <v>0</v>
      </c>
    </row>
    <row r="53" spans="2:29" ht="15.75">
      <c r="B53" s="97" t="s">
        <v>6</v>
      </c>
      <c r="C53" s="99">
        <f>C51</f>
        <v>24</v>
      </c>
      <c r="E53" s="79" t="s">
        <v>34</v>
      </c>
      <c r="F53" s="77">
        <f>F52-F50</f>
        <v>15801.259951947022</v>
      </c>
      <c r="G53" s="77">
        <f>G52-G50</f>
        <v>15276.716694490899</v>
      </c>
      <c r="H53" s="77">
        <f>H52-H50</f>
        <v>14736.856773917056</v>
      </c>
      <c r="I53" s="77">
        <f t="shared" ref="I53:O53" si="178">I52-I50</f>
        <v>14181.232943662457</v>
      </c>
      <c r="J53" s="77">
        <f t="shared" si="178"/>
        <v>13609.384897564423</v>
      </c>
      <c r="K53" s="77">
        <f t="shared" si="178"/>
        <v>13020.838888520328</v>
      </c>
      <c r="L53" s="77">
        <f t="shared" si="178"/>
        <v>12415.107336012145</v>
      </c>
      <c r="M53" s="81">
        <f t="shared" si="178"/>
        <v>11791.688422170722</v>
      </c>
      <c r="N53" s="77">
        <f t="shared" si="178"/>
        <v>11150.065676045131</v>
      </c>
      <c r="O53" s="77">
        <f t="shared" si="178"/>
        <v>10489.707545732672</v>
      </c>
      <c r="P53" s="77">
        <f>P52-P50</f>
        <v>9810.0669580150898</v>
      </c>
      <c r="Q53" s="77">
        <f t="shared" ref="Q53" si="179">Q52-Q50</f>
        <v>9110.5808651361531</v>
      </c>
      <c r="R53" s="77">
        <f t="shared" ref="R53" si="180">R52-R50</f>
        <v>8390.6697783451509</v>
      </c>
      <c r="S53" s="77">
        <f t="shared" ref="S53" si="181">S52-S50</f>
        <v>7649.7372878198521</v>
      </c>
      <c r="T53" s="77">
        <f t="shared" ref="T53" si="182">T52-T50</f>
        <v>6887.1695685712148</v>
      </c>
      <c r="U53" s="77">
        <f t="shared" ref="U53" si="183">U52-U50</f>
        <v>6102.3348719205169</v>
      </c>
      <c r="V53" s="77">
        <f t="shared" ref="V53" si="184">V52-V50</f>
        <v>5294.5830021276188</v>
      </c>
      <c r="W53" s="77">
        <f t="shared" ref="W53" si="185">W52-W50</f>
        <v>4463.2447777367679</v>
      </c>
      <c r="X53" s="77">
        <f t="shared" ref="X53" si="186">X52-X50</f>
        <v>3607.6314771937045</v>
      </c>
      <c r="Y53" s="77">
        <f t="shared" ref="Y53" si="187">Y52-Y50</f>
        <v>2727.0342682747837</v>
      </c>
      <c r="Z53" s="77">
        <f t="shared" ref="Z53" si="188">Z52-Z50</f>
        <v>1820.7236208554305</v>
      </c>
      <c r="AA53" s="77">
        <f t="shared" ref="AA53" si="189">AA52-AA50</f>
        <v>887.94870253143199</v>
      </c>
      <c r="AB53" s="77">
        <f t="shared" ref="AB53:AC53" si="190">AB52-AB50</f>
        <v>0</v>
      </c>
      <c r="AC53" s="77">
        <f t="shared" si="190"/>
        <v>0</v>
      </c>
    </row>
    <row r="54" spans="2:29" ht="15.75">
      <c r="B54" s="97" t="s">
        <v>261</v>
      </c>
      <c r="C54" s="99">
        <f>($C$48*$C$47*1.032 * (1+C49))/(1-POWER((1+$C$48),(-1*C51)))</f>
        <v>985.94004805297709</v>
      </c>
      <c r="E54" s="79" t="s">
        <v>68</v>
      </c>
      <c r="F54" s="77">
        <f>F51+F49</f>
        <v>787.2</v>
      </c>
      <c r="G54" s="77">
        <f>F54+G51</f>
        <v>1248.5967905968532</v>
      </c>
      <c r="H54" s="77">
        <f>G54+H51</f>
        <v>1694.6769180759875</v>
      </c>
      <c r="I54" s="77">
        <f t="shared" ref="I54:O54" si="191">H54+I51</f>
        <v>2124.9931358743656</v>
      </c>
      <c r="J54" s="77">
        <f t="shared" si="191"/>
        <v>2539.0851378293091</v>
      </c>
      <c r="K54" s="77">
        <f t="shared" si="191"/>
        <v>2936.4791768381901</v>
      </c>
      <c r="L54" s="77">
        <f t="shared" si="191"/>
        <v>3316.6876723829837</v>
      </c>
      <c r="M54" s="81">
        <f t="shared" si="191"/>
        <v>3679.2088065945381</v>
      </c>
      <c r="N54" s="77">
        <f t="shared" si="191"/>
        <v>4023.5261085219231</v>
      </c>
      <c r="O54" s="77">
        <f t="shared" si="191"/>
        <v>4349.1080262624409</v>
      </c>
      <c r="P54" s="77">
        <f>O54+P51</f>
        <v>4655.4074865978346</v>
      </c>
      <c r="Q54" s="77">
        <f t="shared" ref="Q54:AB54" si="192">P54+Q51</f>
        <v>4941.8614417718754</v>
      </c>
      <c r="R54" s="77">
        <f t="shared" si="192"/>
        <v>5207.8904030338508</v>
      </c>
      <c r="S54" s="77">
        <f t="shared" si="192"/>
        <v>5452.8979605615295</v>
      </c>
      <c r="T54" s="77">
        <f t="shared" si="192"/>
        <v>5676.2702893658688</v>
      </c>
      <c r="U54" s="77">
        <f t="shared" si="192"/>
        <v>5877.3756407681485</v>
      </c>
      <c r="V54" s="77">
        <f t="shared" si="192"/>
        <v>6055.563819028228</v>
      </c>
      <c r="W54" s="77">
        <f t="shared" si="192"/>
        <v>6210.1656426903546</v>
      </c>
      <c r="X54" s="77">
        <f t="shared" si="192"/>
        <v>6340.4923902002683</v>
      </c>
      <c r="Y54" s="77">
        <f t="shared" si="192"/>
        <v>6445.8352293343241</v>
      </c>
      <c r="Z54" s="77">
        <f t="shared" si="192"/>
        <v>6525.464629967948</v>
      </c>
      <c r="AA54" s="77">
        <f t="shared" si="192"/>
        <v>6578.6297596969262</v>
      </c>
      <c r="AB54" s="77">
        <f t="shared" si="192"/>
        <v>6604.5578618108439</v>
      </c>
      <c r="AC54" s="77">
        <f t="shared" ref="AC54" si="193">AB54+AC51</f>
        <v>6604.5578618108439</v>
      </c>
    </row>
    <row r="55" spans="2:29" ht="15.75">
      <c r="B55" s="100" t="s">
        <v>37</v>
      </c>
      <c r="C55" s="101">
        <f>C54*C53</f>
        <v>23662.56115327145</v>
      </c>
      <c r="E55" s="79" t="s">
        <v>9</v>
      </c>
      <c r="F55" s="89">
        <f t="shared" ref="F55:AC55" si="194">F54/$C$47</f>
        <v>4.9200000000000001E-2</v>
      </c>
      <c r="G55" s="78">
        <f t="shared" si="194"/>
        <v>7.8037299412303321E-2</v>
      </c>
      <c r="H55" s="78">
        <f t="shared" si="194"/>
        <v>0.10591730737974922</v>
      </c>
      <c r="I55" s="78">
        <f t="shared" si="194"/>
        <v>0.13281207099214784</v>
      </c>
      <c r="J55" s="78">
        <f t="shared" si="194"/>
        <v>0.15869282111433183</v>
      </c>
      <c r="K55" s="78">
        <f t="shared" si="194"/>
        <v>0.18352994855238688</v>
      </c>
      <c r="L55" s="78">
        <f t="shared" si="194"/>
        <v>0.20729297952393649</v>
      </c>
      <c r="M55" s="82">
        <f t="shared" si="194"/>
        <v>0.22995055041215864</v>
      </c>
      <c r="N55" s="78">
        <f t="shared" si="194"/>
        <v>0.25147038178262021</v>
      </c>
      <c r="O55" s="78">
        <f t="shared" si="194"/>
        <v>0.27181925164140258</v>
      </c>
      <c r="P55" s="78">
        <f t="shared" si="194"/>
        <v>0.29096296791236465</v>
      </c>
      <c r="Q55" s="78">
        <f t="shared" si="194"/>
        <v>0.30886634011074221</v>
      </c>
      <c r="R55" s="78">
        <f t="shared" si="194"/>
        <v>0.32549315018961567</v>
      </c>
      <c r="S55" s="78">
        <f t="shared" si="194"/>
        <v>0.34080612253509562</v>
      </c>
      <c r="T55" s="78">
        <f t="shared" si="194"/>
        <v>0.3547668930853668</v>
      </c>
      <c r="U55" s="78">
        <f t="shared" si="194"/>
        <v>0.36733597754800928</v>
      </c>
      <c r="V55" s="78">
        <f t="shared" si="194"/>
        <v>0.37847273868926423</v>
      </c>
      <c r="W55" s="78">
        <f t="shared" si="194"/>
        <v>0.38813535266814714</v>
      </c>
      <c r="X55" s="78">
        <f t="shared" si="194"/>
        <v>0.3962807743875168</v>
      </c>
      <c r="Y55" s="78">
        <f t="shared" si="194"/>
        <v>0.40286470183339523</v>
      </c>
      <c r="Z55" s="78">
        <f t="shared" si="194"/>
        <v>0.40784153937299678</v>
      </c>
      <c r="AA55" s="78">
        <f t="shared" si="194"/>
        <v>0.41116435998105788</v>
      </c>
      <c r="AB55" s="78">
        <f t="shared" si="194"/>
        <v>0.41278486636317774</v>
      </c>
      <c r="AC55" s="78">
        <f t="shared" si="194"/>
        <v>0.41278486636317774</v>
      </c>
    </row>
    <row r="56" spans="2:29" ht="15.75">
      <c r="B56" s="97" t="s">
        <v>8</v>
      </c>
      <c r="C56" s="101">
        <f>C55-C47</f>
        <v>7662.5611532714502</v>
      </c>
    </row>
    <row r="57" spans="2:29" ht="16.5" thickBot="1">
      <c r="B57" s="102" t="s">
        <v>9</v>
      </c>
      <c r="C57" s="103">
        <f>C56/C47</f>
        <v>0.47891007207946562</v>
      </c>
    </row>
    <row r="62" spans="2:29">
      <c r="I62" s="85"/>
      <c r="J62" s="85"/>
      <c r="K62" s="85"/>
      <c r="L62" s="85"/>
    </row>
    <row r="63" spans="2:29">
      <c r="I63" s="85"/>
      <c r="J63" s="85"/>
      <c r="K63" s="85"/>
      <c r="L63" s="85"/>
    </row>
    <row r="64" spans="2:29">
      <c r="I64" s="85"/>
      <c r="J64" s="85"/>
      <c r="K64" s="85"/>
      <c r="L64" s="85"/>
    </row>
    <row r="65" spans="6:12">
      <c r="I65" s="85"/>
      <c r="J65" s="85"/>
      <c r="K65" s="85"/>
      <c r="L65" s="85"/>
    </row>
    <row r="66" spans="6:12">
      <c r="F66" s="85"/>
      <c r="G66" s="85"/>
      <c r="H66" s="85"/>
      <c r="I66" s="85"/>
      <c r="J66" s="85"/>
      <c r="K66" s="85"/>
      <c r="L66" s="85"/>
    </row>
    <row r="67" spans="6:12" ht="12.75" customHeight="1">
      <c r="F67" s="85"/>
      <c r="G67" s="159"/>
      <c r="H67" s="159"/>
      <c r="I67" s="159"/>
      <c r="J67" s="159"/>
      <c r="K67" s="159"/>
      <c r="L67" s="85"/>
    </row>
    <row r="68" spans="6:12" ht="12.75" customHeight="1">
      <c r="F68" s="85"/>
      <c r="G68" s="123"/>
      <c r="H68" s="159"/>
      <c r="I68" s="159"/>
      <c r="J68" s="159"/>
      <c r="K68" s="159"/>
      <c r="L68" s="85"/>
    </row>
    <row r="69" spans="6:12">
      <c r="F69" s="85"/>
      <c r="G69" s="124"/>
      <c r="H69" s="124"/>
      <c r="I69" s="124"/>
      <c r="J69" s="124"/>
      <c r="K69" s="124"/>
      <c r="L69" s="85"/>
    </row>
    <row r="70" spans="6:12">
      <c r="F70" s="85"/>
      <c r="G70" s="124"/>
      <c r="H70" s="124"/>
      <c r="I70" s="124"/>
      <c r="J70" s="124"/>
      <c r="K70" s="124"/>
      <c r="L70" s="85"/>
    </row>
    <row r="71" spans="6:12">
      <c r="F71" s="85"/>
      <c r="G71" s="124"/>
      <c r="H71" s="124"/>
      <c r="I71" s="124"/>
      <c r="J71" s="124"/>
      <c r="K71" s="124"/>
      <c r="L71" s="85"/>
    </row>
    <row r="72" spans="6:12">
      <c r="F72" s="85"/>
      <c r="G72" s="160"/>
      <c r="H72" s="160"/>
      <c r="I72" s="160"/>
      <c r="J72" s="160"/>
      <c r="K72" s="160"/>
      <c r="L72" s="85"/>
    </row>
    <row r="73" spans="6:12" ht="12.75" customHeight="1">
      <c r="F73" s="85"/>
      <c r="G73" s="123"/>
      <c r="H73" s="159"/>
      <c r="I73" s="159"/>
      <c r="J73" s="159"/>
      <c r="K73" s="159"/>
      <c r="L73" s="85"/>
    </row>
    <row r="74" spans="6:12">
      <c r="F74" s="85"/>
      <c r="G74" s="123"/>
      <c r="H74" s="124"/>
      <c r="I74" s="124"/>
      <c r="J74" s="124"/>
      <c r="K74" s="124"/>
      <c r="L74" s="85"/>
    </row>
    <row r="75" spans="6:12">
      <c r="F75" s="85"/>
      <c r="G75" s="124"/>
      <c r="H75" s="124"/>
      <c r="I75" s="124"/>
      <c r="J75" s="124"/>
      <c r="K75" s="124"/>
      <c r="L75" s="85"/>
    </row>
    <row r="76" spans="6:12">
      <c r="F76" s="85"/>
      <c r="G76" s="85"/>
      <c r="H76" s="85"/>
      <c r="I76" s="85"/>
      <c r="J76" s="85"/>
      <c r="K76" s="85"/>
      <c r="L76" s="85"/>
    </row>
    <row r="77" spans="6:12">
      <c r="F77" s="85"/>
      <c r="G77" s="85"/>
      <c r="H77" s="85"/>
      <c r="I77" s="85"/>
      <c r="J77" s="85"/>
      <c r="K77" s="85"/>
      <c r="L77" s="85"/>
    </row>
  </sheetData>
  <mergeCells count="6">
    <mergeCell ref="H73:K73"/>
    <mergeCell ref="F2:I2"/>
    <mergeCell ref="F20:H31"/>
    <mergeCell ref="G67:K67"/>
    <mergeCell ref="H68:K68"/>
    <mergeCell ref="G72:K72"/>
  </mergeCells>
  <conditionalFormatting sqref="B8:C12">
    <cfRule type="expression" dxfId="3" priority="4">
      <formula>$C$12 = FALSE</formula>
    </cfRule>
  </conditionalFormatting>
  <conditionalFormatting sqref="B7:C7">
    <cfRule type="expression" dxfId="2" priority="3">
      <formula>$C$12=FALSE</formula>
    </cfRule>
  </conditionalFormatting>
  <conditionalFormatting sqref="B14:C18">
    <cfRule type="expression" dxfId="1" priority="2">
      <formula>$C$18=FALSE</formula>
    </cfRule>
  </conditionalFormatting>
  <conditionalFormatting sqref="B13:C13">
    <cfRule type="expression" dxfId="0" priority="1">
      <formula>$C$18=FALSE</formula>
    </cfRule>
  </conditionalFormatting>
  <dataValidations count="5">
    <dataValidation type="list" allowBlank="1" showErrorMessage="1" sqref="C48" xr:uid="{E6A9FB61-F252-4023-A534-914B5E0746D2}">
      <formula1>"2.92%,3.25%,3.33%,3.71%,3.75%,4.17%,4.91%,5.00%,5.38%,5.83%,6.67%"</formula1>
    </dataValidation>
    <dataValidation type="list" allowBlank="1" showErrorMessage="1" sqref="C51 C38" xr:uid="{338496DB-16AE-4F74-858D-331CEC6DCBB5}">
      <formula1>"12,18,24"</formula1>
    </dataValidation>
    <dataValidation type="list" allowBlank="1" showErrorMessage="1" sqref="C37" xr:uid="{C207CC8D-00E6-4CFB-A033-C9D9156DD4A2}">
      <formula1>"Weekly,Monthly"</formula1>
    </dataValidation>
    <dataValidation type="list" allowBlank="1" showErrorMessage="1" sqref="C49" xr:uid="{7EF2D8ED-68F5-45E9-8A20-59DE66F9C097}">
      <formula1>"0%,2%"</formula1>
    </dataValidation>
    <dataValidation type="list" allowBlank="1" showInputMessage="1" showErrorMessage="1" sqref="C24" xr:uid="{86BE94E9-FC3E-4FC4-84F0-80191E831458}">
      <formula1>"Daily, Weekly"</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Q1384"/>
  <sheetViews>
    <sheetView showGridLines="0" topLeftCell="A90" zoomScaleNormal="100" zoomScaleSheetLayoutView="70" zoomScalePageLayoutView="85" workbookViewId="0">
      <selection activeCell="P105" sqref="P105"/>
    </sheetView>
  </sheetViews>
  <sheetFormatPr defaultColWidth="9.140625" defaultRowHeight="14.25"/>
  <cols>
    <col min="1" max="1" width="1.5703125" style="3" customWidth="1"/>
    <col min="2" max="2" width="11.5703125" style="1" customWidth="1"/>
    <col min="3" max="4" width="11.5703125" style="2" customWidth="1"/>
    <col min="5" max="5" width="14" style="2" customWidth="1"/>
    <col min="6" max="15" width="11.5703125" style="2" customWidth="1"/>
    <col min="16" max="16" width="19.5703125" style="3" bestFit="1" customWidth="1"/>
    <col min="17" max="17" width="11.5703125" style="3" customWidth="1"/>
    <col min="18" max="20" width="13.42578125" style="3" customWidth="1"/>
    <col min="21" max="22" width="11.5703125" style="3" customWidth="1"/>
    <col min="23" max="23" width="15.5703125" style="3" customWidth="1"/>
    <col min="24" max="16384" width="9.140625" style="3"/>
  </cols>
  <sheetData>
    <row r="1" spans="2:16" ht="5.0999999999999996" customHeight="1"/>
    <row r="2" spans="2:16">
      <c r="B2" s="2"/>
    </row>
    <row r="3" spans="2:16" ht="45" customHeight="1">
      <c r="B3" s="4"/>
      <c r="C3" s="4"/>
      <c r="D3" s="4"/>
      <c r="E3" s="4"/>
      <c r="F3" s="4"/>
      <c r="G3" s="4"/>
      <c r="H3" s="4"/>
      <c r="I3" s="4"/>
      <c r="J3" s="4"/>
      <c r="K3" s="4"/>
      <c r="L3" s="4"/>
      <c r="M3" s="4"/>
      <c r="N3" s="4"/>
      <c r="O3" s="3"/>
    </row>
    <row r="4" spans="2:16">
      <c r="B4" s="5" t="s">
        <v>10</v>
      </c>
      <c r="O4" s="3"/>
    </row>
    <row r="5" spans="2:16">
      <c r="B5" s="2"/>
    </row>
    <row r="6" spans="2:16">
      <c r="B6" s="119" t="s">
        <v>283</v>
      </c>
      <c r="C6" s="107"/>
      <c r="D6" s="107"/>
      <c r="E6" s="108"/>
      <c r="F6" s="3"/>
      <c r="G6" s="6" t="s">
        <v>11</v>
      </c>
      <c r="H6" s="6"/>
      <c r="I6" s="6"/>
      <c r="J6" s="6"/>
      <c r="K6" s="6"/>
      <c r="L6" s="6"/>
      <c r="M6" s="6"/>
      <c r="N6" s="6"/>
    </row>
    <row r="7" spans="2:16" ht="15" customHeight="1">
      <c r="B7" s="109" t="s">
        <v>12</v>
      </c>
      <c r="C7" s="120"/>
      <c r="D7" s="120"/>
      <c r="E7" s="110">
        <f>'Updated Dashboard'!C25</f>
        <v>18</v>
      </c>
      <c r="G7" s="161" t="s">
        <v>13</v>
      </c>
      <c r="H7" s="162"/>
      <c r="I7" s="162"/>
      <c r="J7" s="162"/>
      <c r="K7" s="162"/>
      <c r="L7" s="162"/>
      <c r="M7" s="162"/>
      <c r="N7" s="163"/>
    </row>
    <row r="8" spans="2:16">
      <c r="B8" s="109" t="s">
        <v>14</v>
      </c>
      <c r="C8" s="120"/>
      <c r="D8" s="120"/>
      <c r="E8" s="111" t="str">
        <f>'Updated Dashboard'!C24</f>
        <v>Weekly</v>
      </c>
      <c r="G8" s="164"/>
      <c r="H8" s="165"/>
      <c r="I8" s="165"/>
      <c r="J8" s="165"/>
      <c r="K8" s="165"/>
      <c r="L8" s="165"/>
      <c r="M8" s="165"/>
      <c r="N8" s="166"/>
    </row>
    <row r="9" spans="2:16">
      <c r="B9" s="109" t="s">
        <v>16</v>
      </c>
      <c r="C9" s="120"/>
      <c r="D9" s="120"/>
      <c r="E9" s="112">
        <f>IF(E8="Daily",ROUND(E7*252/12,0),ROUND(E7*52/12,0))</f>
        <v>78</v>
      </c>
      <c r="G9" s="164"/>
      <c r="H9" s="165"/>
      <c r="I9" s="165"/>
      <c r="J9" s="165"/>
      <c r="K9" s="165"/>
      <c r="L9" s="165"/>
      <c r="M9" s="165"/>
      <c r="N9" s="166"/>
    </row>
    <row r="10" spans="2:16">
      <c r="B10" s="109" t="s">
        <v>17</v>
      </c>
      <c r="C10" s="120"/>
      <c r="D10" s="121"/>
      <c r="E10" s="113">
        <f>'Updated Dashboard'!C21</f>
        <v>16000</v>
      </c>
      <c r="F10" s="3"/>
      <c r="G10" s="164"/>
      <c r="H10" s="165"/>
      <c r="I10" s="165"/>
      <c r="J10" s="165"/>
      <c r="K10" s="165"/>
      <c r="L10" s="165"/>
      <c r="M10" s="165"/>
      <c r="N10" s="166"/>
    </row>
    <row r="11" spans="2:16">
      <c r="B11" s="109" t="s">
        <v>18</v>
      </c>
      <c r="C11" s="120"/>
      <c r="D11" s="121"/>
      <c r="E11" s="114">
        <f>'Updated Dashboard'!C22</f>
        <v>37.799999999999997</v>
      </c>
      <c r="F11" s="3"/>
      <c r="G11" s="164"/>
      <c r="H11" s="165"/>
      <c r="I11" s="165"/>
      <c r="J11" s="165"/>
      <c r="K11" s="165"/>
      <c r="L11" s="165"/>
      <c r="M11" s="165"/>
      <c r="N11" s="166"/>
    </row>
    <row r="12" spans="2:16">
      <c r="B12" s="109" t="s">
        <v>19</v>
      </c>
      <c r="C12" s="120"/>
      <c r="D12" s="121"/>
      <c r="E12" s="115">
        <f>E10*(1+E11/100)</f>
        <v>22048</v>
      </c>
      <c r="F12" s="3"/>
      <c r="G12" s="164"/>
      <c r="H12" s="165"/>
      <c r="I12" s="165"/>
      <c r="J12" s="165"/>
      <c r="K12" s="165"/>
      <c r="L12" s="165"/>
      <c r="M12" s="165"/>
      <c r="N12" s="166"/>
    </row>
    <row r="13" spans="2:16">
      <c r="B13" s="109" t="s">
        <v>20</v>
      </c>
      <c r="C13" s="120"/>
      <c r="D13" s="121"/>
      <c r="E13" s="115">
        <f>E12-E10</f>
        <v>6048</v>
      </c>
      <c r="F13" s="3"/>
      <c r="G13" s="167"/>
      <c r="H13" s="168"/>
      <c r="I13" s="168"/>
      <c r="J13" s="168"/>
      <c r="K13" s="168"/>
      <c r="L13" s="168"/>
      <c r="M13" s="168"/>
      <c r="N13" s="169"/>
    </row>
    <row r="14" spans="2:16">
      <c r="B14" s="116" t="str">
        <f>E8&amp;" Payment"</f>
        <v>Weekly Payment</v>
      </c>
      <c r="C14" s="117"/>
      <c r="D14" s="118"/>
      <c r="E14" s="122">
        <f>E12/E9</f>
        <v>282.66666666666669</v>
      </c>
      <c r="F14" s="3"/>
      <c r="G14" s="7"/>
      <c r="H14" s="7"/>
      <c r="I14" s="7"/>
      <c r="J14" s="7"/>
      <c r="K14" s="7"/>
      <c r="L14" s="7"/>
      <c r="M14" s="7"/>
      <c r="N14" s="7"/>
      <c r="P14" s="8"/>
    </row>
    <row r="16" spans="2:16" ht="51" customHeight="1">
      <c r="B16" s="170"/>
      <c r="C16" s="170"/>
      <c r="D16" s="170"/>
      <c r="E16" s="170"/>
      <c r="F16" s="170"/>
      <c r="G16" s="170"/>
      <c r="H16" s="170"/>
      <c r="I16" s="170"/>
      <c r="J16" s="170"/>
      <c r="K16" s="170"/>
      <c r="L16" s="170"/>
      <c r="M16" s="170"/>
      <c r="N16" s="170"/>
      <c r="O16" s="170"/>
    </row>
    <row r="17" spans="2:17" ht="20.100000000000001" customHeight="1">
      <c r="B17" s="9" t="s">
        <v>21</v>
      </c>
      <c r="C17" s="9"/>
      <c r="D17" s="9"/>
      <c r="E17" s="9"/>
      <c r="F17" s="9"/>
      <c r="G17" s="9"/>
      <c r="H17" s="9"/>
      <c r="I17" s="9"/>
      <c r="J17" s="9"/>
      <c r="K17" s="9"/>
      <c r="L17" s="9"/>
      <c r="M17" s="9"/>
      <c r="N17" s="9"/>
      <c r="O17" s="9"/>
    </row>
    <row r="18" spans="2:17" ht="21.6" customHeight="1">
      <c r="B18" s="170" t="s">
        <v>22</v>
      </c>
      <c r="C18" s="170"/>
      <c r="D18" s="170"/>
      <c r="E18" s="170"/>
      <c r="F18" s="170"/>
      <c r="G18" s="170"/>
      <c r="H18" s="170"/>
      <c r="I18" s="170"/>
      <c r="J18" s="170"/>
      <c r="K18" s="170"/>
      <c r="L18" s="170"/>
      <c r="M18" s="170"/>
      <c r="N18" s="170"/>
      <c r="O18" s="170"/>
    </row>
    <row r="19" spans="2:17">
      <c r="B19" s="10"/>
      <c r="C19" s="10"/>
      <c r="D19" s="10"/>
      <c r="E19" s="10"/>
      <c r="F19" s="10"/>
      <c r="G19" s="10"/>
      <c r="H19" s="10"/>
      <c r="I19" s="10"/>
      <c r="J19" s="10"/>
      <c r="K19" s="10"/>
      <c r="L19" s="10"/>
      <c r="M19" s="10"/>
      <c r="N19" s="10"/>
      <c r="O19" s="10"/>
    </row>
    <row r="20" spans="2:17">
      <c r="B20" s="11" t="s">
        <v>23</v>
      </c>
      <c r="C20" s="11"/>
      <c r="D20" s="11"/>
      <c r="E20" s="11"/>
      <c r="F20" s="11"/>
      <c r="G20" s="11"/>
      <c r="H20" s="11"/>
      <c r="I20" s="11"/>
      <c r="J20" s="11"/>
      <c r="K20" s="12"/>
      <c r="L20" s="13"/>
      <c r="M20" s="14"/>
      <c r="N20" s="14"/>
    </row>
    <row r="21" spans="2:17" ht="33" customHeight="1">
      <c r="B21" s="15" t="s">
        <v>0</v>
      </c>
      <c r="C21" s="16" t="s">
        <v>24</v>
      </c>
      <c r="D21" s="16" t="str">
        <f>E8&amp;" Payment"</f>
        <v>Weekly Payment</v>
      </c>
      <c r="E21" s="17" t="s">
        <v>25</v>
      </c>
      <c r="F21" s="18" t="s">
        <v>26</v>
      </c>
      <c r="G21" s="19" t="s">
        <v>27</v>
      </c>
      <c r="H21" s="20" t="s">
        <v>28</v>
      </c>
      <c r="I21" s="16" t="s">
        <v>29</v>
      </c>
      <c r="J21" s="16" t="s">
        <v>30</v>
      </c>
      <c r="K21" s="20" t="s">
        <v>31</v>
      </c>
      <c r="L21" s="16" t="s">
        <v>32</v>
      </c>
      <c r="M21" s="20" t="s">
        <v>33</v>
      </c>
      <c r="N21" s="20" t="s">
        <v>34</v>
      </c>
      <c r="O21" s="20" t="s">
        <v>299</v>
      </c>
    </row>
    <row r="22" spans="2:17">
      <c r="B22" s="21">
        <v>0</v>
      </c>
      <c r="C22" s="22"/>
      <c r="D22" s="23"/>
      <c r="E22" s="23"/>
      <c r="F22" s="23"/>
      <c r="G22" s="24">
        <f>E10</f>
        <v>16000</v>
      </c>
      <c r="H22" s="23"/>
      <c r="I22" s="23"/>
      <c r="J22" s="25"/>
      <c r="K22" s="3"/>
      <c r="L22" s="26"/>
      <c r="M22" s="3"/>
      <c r="N22" s="26"/>
    </row>
    <row r="23" spans="2:17">
      <c r="B23" s="1">
        <f t="shared" ref="B23:B86" si="0">IF(B22&gt;$E$9,"",IF(B22+1&lt;=$E$9,B22+1,""))</f>
        <v>1</v>
      </c>
      <c r="C23" s="27">
        <f>G22</f>
        <v>16000</v>
      </c>
      <c r="D23" s="27">
        <f t="shared" ref="D23:D86" si="1">+IF(B23&lt;=$E$9,$E$14,0)</f>
        <v>282.66666666666669</v>
      </c>
      <c r="E23" s="27">
        <f>IF(B23&gt;$E$9,0,IF(B23&lt;&gt;B22,C23*(RATE($E$9,$E$14,-$E$10)),0))</f>
        <v>138.01406074119134</v>
      </c>
      <c r="F23" s="27">
        <f>D23-E23</f>
        <v>144.65260592547534</v>
      </c>
      <c r="G23" s="28">
        <f>IF(ROUND(C23-F23,2)=0,0,C23-F23)</f>
        <v>15855.347394074524</v>
      </c>
      <c r="H23" s="27">
        <f>IF(B23&gt;$E$9,0,SUM(D$22:D23))</f>
        <v>282.66666666666669</v>
      </c>
      <c r="I23" s="27">
        <f>IF(B23&gt;$E$9,0,SUM(E$22:E23))</f>
        <v>138.01406074119134</v>
      </c>
      <c r="J23" s="29">
        <f>IF(B23&gt;$E$9,0,SUM(F$22:F23))</f>
        <v>144.65260592547534</v>
      </c>
      <c r="K23" s="30">
        <f>IF(B23&gt;$E$9,0,I23/($E$12-$E$10))</f>
        <v>2.2819785175461533E-2</v>
      </c>
      <c r="L23" s="31">
        <f>IF(B23&gt;$E$9,0,J23/$E$10)</f>
        <v>9.0407878703422095E-3</v>
      </c>
      <c r="M23" s="27">
        <f>IF(B23&gt;$E$9,0,$E$13-I23)</f>
        <v>5909.9859392588087</v>
      </c>
      <c r="N23" s="29">
        <f>IF(B23&gt;$E$9,0,$E$10-J23)</f>
        <v>15855.347394074524</v>
      </c>
      <c r="O23" s="146">
        <f>IF(M23,M23*0.25,"")</f>
        <v>1477.4964848147022</v>
      </c>
      <c r="P23" s="32"/>
    </row>
    <row r="24" spans="2:17">
      <c r="B24" s="1">
        <f t="shared" si="0"/>
        <v>2</v>
      </c>
      <c r="C24" s="27">
        <f>G23</f>
        <v>15855.347394074524</v>
      </c>
      <c r="D24" s="27">
        <f t="shared" si="1"/>
        <v>282.66666666666669</v>
      </c>
      <c r="E24" s="27">
        <f t="shared" ref="E24:E87" si="2">IF(B24&gt;$E$9,0,IF(B24&lt;&gt;B23,C24*(RATE($E$9,$E$14,-$E$10)),0))</f>
        <v>136.76630489490572</v>
      </c>
      <c r="F24" s="27">
        <f t="shared" ref="F24:F87" si="3">D24-E24</f>
        <v>145.90036177176097</v>
      </c>
      <c r="G24" s="28">
        <f t="shared" ref="G24:G87" si="4">IF(ROUND(C24-F24,2)=0,0,C24-F24)</f>
        <v>15709.447032302764</v>
      </c>
      <c r="H24" s="27">
        <f>IF(B24&gt;$E$9,0,SUM(D$22:D24))</f>
        <v>565.33333333333337</v>
      </c>
      <c r="I24" s="27">
        <f>IF(B24&gt;$E$9,0,SUM(E$22:E24))</f>
        <v>274.78036563609703</v>
      </c>
      <c r="J24" s="29">
        <f>IF(B24&gt;$E$9,0,SUM(F$22:F24))</f>
        <v>290.55296769723634</v>
      </c>
      <c r="K24" s="30">
        <f t="shared" ref="K24:K87" si="5">IF(B24&gt;$E$9,0,I24/($E$12-$E$10))</f>
        <v>4.5433261513904935E-2</v>
      </c>
      <c r="L24" s="31">
        <f>IF(B24&gt;$E$9,0,J24/$E$10)</f>
        <v>1.815956048107727E-2</v>
      </c>
      <c r="M24" s="27">
        <f t="shared" ref="M24:M87" si="6">IF(B24&gt;$E$9,0,$E$13-I24)</f>
        <v>5773.2196343639025</v>
      </c>
      <c r="N24" s="29">
        <f t="shared" ref="N24:N87" si="7">IF(B24&gt;$E$9,0,$E$10-J24)</f>
        <v>15709.447032302764</v>
      </c>
      <c r="O24" s="146">
        <f t="shared" ref="O24:O87" si="8">IF(M24,M24*0.25,"")</f>
        <v>1443.3049085909756</v>
      </c>
    </row>
    <row r="25" spans="2:17">
      <c r="B25" s="1">
        <f t="shared" si="0"/>
        <v>3</v>
      </c>
      <c r="C25" s="27">
        <f t="shared" ref="C25:C88" si="9">G24</f>
        <v>15709.447032302764</v>
      </c>
      <c r="D25" s="27">
        <f t="shared" si="1"/>
        <v>282.66666666666669</v>
      </c>
      <c r="E25" s="27">
        <f t="shared" si="2"/>
        <v>135.5077860579226</v>
      </c>
      <c r="F25" s="27">
        <f t="shared" si="3"/>
        <v>147.15888060874408</v>
      </c>
      <c r="G25" s="28">
        <f t="shared" si="4"/>
        <v>15562.28815169402</v>
      </c>
      <c r="H25" s="27">
        <f>IF(B25&gt;$E$9,0,SUM(D$22:D25))</f>
        <v>848</v>
      </c>
      <c r="I25" s="27">
        <f>IF(B25&gt;$E$9,0,SUM(E$22:E25))</f>
        <v>410.28815169401963</v>
      </c>
      <c r="J25" s="29">
        <f>IF(B25&gt;$E$9,0,SUM(F$22:F25))</f>
        <v>437.71184830598042</v>
      </c>
      <c r="K25" s="30">
        <f t="shared" si="5"/>
        <v>6.7838649420307484E-2</v>
      </c>
      <c r="L25" s="31">
        <f t="shared" ref="L25:L88" si="10">IF(B25&gt;$E$9,0,J25/$E$10)</f>
        <v>2.7356990519123776E-2</v>
      </c>
      <c r="M25" s="27">
        <f t="shared" si="6"/>
        <v>5637.7118483059803</v>
      </c>
      <c r="N25" s="29">
        <f t="shared" si="7"/>
        <v>15562.28815169402</v>
      </c>
      <c r="O25" s="146">
        <f t="shared" si="8"/>
        <v>1409.4279620764951</v>
      </c>
    </row>
    <row r="26" spans="2:17">
      <c r="B26" s="1">
        <f t="shared" si="0"/>
        <v>4</v>
      </c>
      <c r="C26" s="27">
        <f t="shared" si="9"/>
        <v>15562.28815169402</v>
      </c>
      <c r="D26" s="27">
        <f t="shared" si="1"/>
        <v>282.66666666666669</v>
      </c>
      <c r="E26" s="27">
        <f t="shared" si="2"/>
        <v>134.23841138998881</v>
      </c>
      <c r="F26" s="27">
        <f t="shared" si="3"/>
        <v>148.42825527667787</v>
      </c>
      <c r="G26" s="28">
        <f t="shared" si="4"/>
        <v>15413.859896417342</v>
      </c>
      <c r="H26" s="27">
        <f>IF(B26&gt;$E$9,0,SUM(D$22:D26))</f>
        <v>1130.6666666666667</v>
      </c>
      <c r="I26" s="27">
        <f>IF(B26&gt;$E$9,0,SUM(E$22:E26))</f>
        <v>544.52656308400844</v>
      </c>
      <c r="J26" s="29">
        <f>IF(B26&gt;$E$9,0,SUM(F$22:F26))</f>
        <v>586.1401035826583</v>
      </c>
      <c r="K26" s="30">
        <f t="shared" si="5"/>
        <v>9.0034153949075477E-2</v>
      </c>
      <c r="L26" s="31">
        <f t="shared" si="10"/>
        <v>3.6633756473916146E-2</v>
      </c>
      <c r="M26" s="27">
        <f t="shared" si="6"/>
        <v>5503.4734369159914</v>
      </c>
      <c r="N26" s="29">
        <f t="shared" si="7"/>
        <v>15413.859896417342</v>
      </c>
      <c r="O26" s="146">
        <f t="shared" si="8"/>
        <v>1375.8683592289979</v>
      </c>
      <c r="P26" s="32">
        <f>M48*0.75</f>
        <v>2170.9358379716309</v>
      </c>
      <c r="Q26" s="3" t="s">
        <v>35</v>
      </c>
    </row>
    <row r="27" spans="2:17">
      <c r="B27" s="1">
        <f t="shared" si="0"/>
        <v>5</v>
      </c>
      <c r="C27" s="27">
        <f t="shared" si="9"/>
        <v>15413.859896417342</v>
      </c>
      <c r="D27" s="27">
        <f t="shared" si="1"/>
        <v>282.66666666666669</v>
      </c>
      <c r="E27" s="27">
        <f t="shared" si="2"/>
        <v>132.95808725002229</v>
      </c>
      <c r="F27" s="27">
        <f t="shared" si="3"/>
        <v>149.7085794166444</v>
      </c>
      <c r="G27" s="28">
        <f t="shared" si="4"/>
        <v>15264.151317000697</v>
      </c>
      <c r="H27" s="27">
        <f>IF(B27&gt;$E$9,0,SUM(D$22:D27))</f>
        <v>1413.3333333333335</v>
      </c>
      <c r="I27" s="27">
        <f>IF(B27&gt;$E$9,0,SUM(E$22:E27))</f>
        <v>677.48465033403068</v>
      </c>
      <c r="J27" s="29">
        <f>IF(B27&gt;$E$9,0,SUM(F$22:F27))</f>
        <v>735.8486829993027</v>
      </c>
      <c r="K27" s="30">
        <f t="shared" si="5"/>
        <v>0.11201796467163205</v>
      </c>
      <c r="L27" s="31">
        <f t="shared" si="10"/>
        <v>4.599054268745642E-2</v>
      </c>
      <c r="M27" s="27">
        <f>IF(B27&gt;$E$9,0,$E$13-I27)</f>
        <v>5370.5153496659696</v>
      </c>
      <c r="N27" s="29">
        <f>IF(B27&gt;$E$9,0,$E$10-J27)</f>
        <v>15264.151317000697</v>
      </c>
      <c r="O27" s="146">
        <f t="shared" si="8"/>
        <v>1342.6288374164924</v>
      </c>
    </row>
    <row r="28" spans="2:17">
      <c r="B28" s="1">
        <f t="shared" si="0"/>
        <v>6</v>
      </c>
      <c r="C28" s="27">
        <f t="shared" si="9"/>
        <v>15264.151317000697</v>
      </c>
      <c r="D28" s="27">
        <f t="shared" si="1"/>
        <v>282.66666666666669</v>
      </c>
      <c r="E28" s="27">
        <f t="shared" si="2"/>
        <v>131.66671918920437</v>
      </c>
      <c r="F28" s="27">
        <f t="shared" si="3"/>
        <v>150.99994747746231</v>
      </c>
      <c r="G28" s="28">
        <f t="shared" si="4"/>
        <v>15113.151369523233</v>
      </c>
      <c r="H28" s="27">
        <f>IF(B28&gt;$E$9,0,SUM(D$22:D28))</f>
        <v>1696.0000000000002</v>
      </c>
      <c r="I28" s="27">
        <f>IF(B28&gt;$E$9,0,SUM(E$22:E28))</f>
        <v>809.15136952323508</v>
      </c>
      <c r="J28" s="29">
        <f>IF(B28&gt;$E$9,0,SUM(F$22:F28))</f>
        <v>886.84863047676504</v>
      </c>
      <c r="K28" s="30">
        <f t="shared" si="5"/>
        <v>0.13378825554286294</v>
      </c>
      <c r="L28" s="31">
        <f t="shared" si="10"/>
        <v>5.5428039404797812E-2</v>
      </c>
      <c r="M28" s="27">
        <f t="shared" si="6"/>
        <v>5238.8486304767648</v>
      </c>
      <c r="N28" s="29">
        <f t="shared" si="7"/>
        <v>15113.151369523235</v>
      </c>
      <c r="O28" s="146">
        <f t="shared" si="8"/>
        <v>1309.7121576191912</v>
      </c>
    </row>
    <row r="29" spans="2:17">
      <c r="B29" s="1">
        <f t="shared" si="0"/>
        <v>7</v>
      </c>
      <c r="C29" s="27">
        <f t="shared" si="9"/>
        <v>15113.151369523233</v>
      </c>
      <c r="D29" s="27">
        <f t="shared" si="1"/>
        <v>282.66666666666669</v>
      </c>
      <c r="E29" s="27">
        <f t="shared" si="2"/>
        <v>130.36421194401242</v>
      </c>
      <c r="F29" s="27">
        <f t="shared" si="3"/>
        <v>152.30245472265426</v>
      </c>
      <c r="G29" s="28">
        <f t="shared" si="4"/>
        <v>14960.848914800579</v>
      </c>
      <c r="H29" s="27">
        <f>IF(B29&gt;$E$9,0,SUM(D$22:D29))</f>
        <v>1978.666666666667</v>
      </c>
      <c r="I29" s="27">
        <f>IF(B29&gt;$E$9,0,SUM(E$22:E29))</f>
        <v>939.51558146724756</v>
      </c>
      <c r="J29" s="29">
        <f>IF(B29&gt;$E$9,0,SUM(F$22:F29))</f>
        <v>1039.1510851994194</v>
      </c>
      <c r="K29" s="30">
        <f t="shared" si="5"/>
        <v>0.15534318476640999</v>
      </c>
      <c r="L29" s="31">
        <f t="shared" si="10"/>
        <v>6.4946942824963716E-2</v>
      </c>
      <c r="M29" s="27">
        <f t="shared" si="6"/>
        <v>5108.4844185327529</v>
      </c>
      <c r="N29" s="29">
        <f t="shared" si="7"/>
        <v>14960.848914800581</v>
      </c>
      <c r="O29" s="146">
        <f t="shared" si="8"/>
        <v>1277.1211046331882</v>
      </c>
    </row>
    <row r="30" spans="2:17">
      <c r="B30" s="1">
        <f t="shared" si="0"/>
        <v>8</v>
      </c>
      <c r="C30" s="27">
        <f t="shared" si="9"/>
        <v>14960.848914800579</v>
      </c>
      <c r="D30" s="27">
        <f t="shared" si="1"/>
        <v>282.66666666666669</v>
      </c>
      <c r="E30" s="27">
        <f t="shared" si="2"/>
        <v>129.05046942919211</v>
      </c>
      <c r="F30" s="27">
        <f t="shared" si="3"/>
        <v>153.61619723747458</v>
      </c>
      <c r="G30" s="28">
        <f t="shared" si="4"/>
        <v>14807.232717563105</v>
      </c>
      <c r="H30" s="27">
        <f>IF(B30&gt;$E$9,0,SUM(D$22:D30))</f>
        <v>2261.3333333333335</v>
      </c>
      <c r="I30" s="27">
        <f>IF(B30&gt;$E$9,0,SUM(E$22:E30))</f>
        <v>1068.5660508964397</v>
      </c>
      <c r="J30" s="29">
        <f>IF(B30&gt;$E$9,0,SUM(F$22:F30))</f>
        <v>1192.767282436894</v>
      </c>
      <c r="K30" s="30">
        <f t="shared" si="5"/>
        <v>0.17668089465880285</v>
      </c>
      <c r="L30" s="31">
        <f t="shared" si="10"/>
        <v>7.4547955152305875E-2</v>
      </c>
      <c r="M30" s="27">
        <f t="shared" si="6"/>
        <v>4979.4339491035607</v>
      </c>
      <c r="N30" s="29">
        <f t="shared" si="7"/>
        <v>14807.232717563105</v>
      </c>
      <c r="O30" s="146">
        <f t="shared" si="8"/>
        <v>1244.8584872758902</v>
      </c>
      <c r="P30" s="32"/>
      <c r="Q30" s="32"/>
    </row>
    <row r="31" spans="2:17">
      <c r="B31" s="1">
        <f t="shared" si="0"/>
        <v>9</v>
      </c>
      <c r="C31" s="27">
        <f t="shared" si="9"/>
        <v>14807.232717563105</v>
      </c>
      <c r="D31" s="27">
        <f t="shared" si="1"/>
        <v>282.66666666666669</v>
      </c>
      <c r="E31" s="27">
        <f t="shared" si="2"/>
        <v>127.72539473066939</v>
      </c>
      <c r="F31" s="27">
        <f t="shared" si="3"/>
        <v>154.94127193599729</v>
      </c>
      <c r="G31" s="28">
        <f t="shared" si="4"/>
        <v>14652.291445627108</v>
      </c>
      <c r="H31" s="27">
        <f>IF(B31&gt;$E$9,0,SUM(D$22:D31))</f>
        <v>2544</v>
      </c>
      <c r="I31" s="27">
        <f>IF(B31&gt;$E$9,0,SUM(E$22:E31))</f>
        <v>1196.2914456271092</v>
      </c>
      <c r="J31" s="29">
        <f>IF(B31&gt;$E$9,0,SUM(F$22:F31))</f>
        <v>1347.7085543728913</v>
      </c>
      <c r="K31" s="30">
        <f t="shared" si="5"/>
        <v>0.19779951151241884</v>
      </c>
      <c r="L31" s="31">
        <f t="shared" si="10"/>
        <v>8.4231784648305705E-2</v>
      </c>
      <c r="M31" s="27">
        <f t="shared" si="6"/>
        <v>4851.7085543728908</v>
      </c>
      <c r="N31" s="29">
        <f t="shared" si="7"/>
        <v>14652.291445627108</v>
      </c>
      <c r="O31" s="146">
        <f t="shared" si="8"/>
        <v>1212.9271385932227</v>
      </c>
    </row>
    <row r="32" spans="2:17">
      <c r="B32" s="1">
        <f t="shared" si="0"/>
        <v>10</v>
      </c>
      <c r="C32" s="27">
        <f t="shared" si="9"/>
        <v>14652.291445627108</v>
      </c>
      <c r="D32" s="27">
        <f t="shared" si="1"/>
        <v>282.66666666666669</v>
      </c>
      <c r="E32" s="27">
        <f t="shared" si="2"/>
        <v>126.38889009840113</v>
      </c>
      <c r="F32" s="27">
        <f t="shared" si="3"/>
        <v>156.27777656826555</v>
      </c>
      <c r="G32" s="28">
        <f t="shared" si="4"/>
        <v>14496.013669058842</v>
      </c>
      <c r="H32" s="27">
        <f>IF(B32&gt;$E$9,0,SUM(D$22:D32))</f>
        <v>2826.6666666666665</v>
      </c>
      <c r="I32" s="27">
        <f>IF(B32&gt;$E$9,0,SUM(E$22:E32))</f>
        <v>1322.6803357255103</v>
      </c>
      <c r="J32" s="29">
        <f>IF(B32&gt;$E$9,0,SUM(F$22:F32))</f>
        <v>1503.9863309411569</v>
      </c>
      <c r="K32" s="30">
        <f t="shared" si="5"/>
        <v>0.21869714545726029</v>
      </c>
      <c r="L32" s="31">
        <f t="shared" si="10"/>
        <v>9.3999145683822311E-2</v>
      </c>
      <c r="M32" s="27">
        <f t="shared" si="6"/>
        <v>4725.3196642744897</v>
      </c>
      <c r="N32" s="29">
        <f t="shared" si="7"/>
        <v>14496.013669058842</v>
      </c>
      <c r="O32" s="146">
        <f t="shared" si="8"/>
        <v>1181.3299160686224</v>
      </c>
    </row>
    <row r="33" spans="2:17">
      <c r="B33" s="1">
        <f t="shared" si="0"/>
        <v>11</v>
      </c>
      <c r="C33" s="27">
        <f t="shared" si="9"/>
        <v>14496.013669058842</v>
      </c>
      <c r="D33" s="27">
        <f t="shared" si="1"/>
        <v>282.66666666666669</v>
      </c>
      <c r="E33" s="27">
        <f t="shared" si="2"/>
        <v>125.0408569391642</v>
      </c>
      <c r="F33" s="27">
        <f t="shared" si="3"/>
        <v>157.62580972750249</v>
      </c>
      <c r="G33" s="28">
        <f t="shared" si="4"/>
        <v>14338.38785933134</v>
      </c>
      <c r="H33" s="27">
        <f>IF(B33&gt;$E$9,0,SUM(D$22:D33))</f>
        <v>3109.333333333333</v>
      </c>
      <c r="I33" s="27">
        <f>IF(B33&gt;$E$9,0,SUM(E$22:E33))</f>
        <v>1447.7211926646746</v>
      </c>
      <c r="J33" s="29">
        <f>IF(B33&gt;$E$9,0,SUM(F$22:F33))</f>
        <v>1661.6121406686593</v>
      </c>
      <c r="K33" s="30">
        <f t="shared" si="5"/>
        <v>0.2393718903215401</v>
      </c>
      <c r="L33" s="31">
        <f t="shared" si="10"/>
        <v>0.1038507587917912</v>
      </c>
      <c r="M33" s="27">
        <f t="shared" si="6"/>
        <v>4600.2788073353258</v>
      </c>
      <c r="N33" s="29">
        <f t="shared" si="7"/>
        <v>14338.38785933134</v>
      </c>
      <c r="O33" s="146">
        <f t="shared" si="8"/>
        <v>1150.0697018338315</v>
      </c>
    </row>
    <row r="34" spans="2:17">
      <c r="B34" s="1">
        <f>IF(B33&gt;$E$9,"",IF(B33+1&lt;=$E$9,B33+1,""))</f>
        <v>12</v>
      </c>
      <c r="C34" s="27">
        <f t="shared" si="9"/>
        <v>14338.38785933134</v>
      </c>
      <c r="D34" s="27">
        <f t="shared" si="1"/>
        <v>282.66666666666669</v>
      </c>
      <c r="E34" s="27">
        <f t="shared" si="2"/>
        <v>123.68119580928226</v>
      </c>
      <c r="F34" s="27">
        <f t="shared" si="3"/>
        <v>158.98547085738443</v>
      </c>
      <c r="G34" s="28">
        <f t="shared" si="4"/>
        <v>14179.402388473956</v>
      </c>
      <c r="H34" s="27">
        <f>IF(B34&gt;$E$9,0,SUM(D$22:D34))</f>
        <v>3391.9999999999995</v>
      </c>
      <c r="I34" s="27">
        <f>IF(B34&gt;$E$9,0,SUM(E$22:E34))</f>
        <v>1571.4023884739568</v>
      </c>
      <c r="J34" s="29">
        <f>IF(B34&gt;$E$9,0,SUM(F$22:F34))</f>
        <v>1820.5976115260437</v>
      </c>
      <c r="K34" s="30">
        <f t="shared" si="5"/>
        <v>0.25982182349106425</v>
      </c>
      <c r="L34" s="31">
        <f t="shared" si="10"/>
        <v>0.11378735072037773</v>
      </c>
      <c r="M34" s="27">
        <f t="shared" si="6"/>
        <v>4476.5976115260437</v>
      </c>
      <c r="N34" s="29">
        <f t="shared" si="7"/>
        <v>14179.402388473956</v>
      </c>
      <c r="O34" s="146">
        <f t="shared" si="8"/>
        <v>1119.1494028815109</v>
      </c>
    </row>
    <row r="35" spans="2:17">
      <c r="B35" s="1">
        <f t="shared" si="0"/>
        <v>13</v>
      </c>
      <c r="C35" s="27">
        <f t="shared" si="9"/>
        <v>14179.402388473956</v>
      </c>
      <c r="D35" s="27">
        <f t="shared" si="1"/>
        <v>282.66666666666669</v>
      </c>
      <c r="E35" s="27">
        <f t="shared" si="2"/>
        <v>122.3098064072899</v>
      </c>
      <c r="F35" s="27">
        <f t="shared" si="3"/>
        <v>160.35686025937679</v>
      </c>
      <c r="G35" s="28">
        <f t="shared" si="4"/>
        <v>14019.045528214579</v>
      </c>
      <c r="H35" s="27">
        <f>IF(B35&gt;$E$9,0,SUM(D$22:D35))</f>
        <v>3674.6666666666661</v>
      </c>
      <c r="I35" s="27">
        <f>IF(B35&gt;$E$9,0,SUM(E$22:E35))</f>
        <v>1693.7121948812467</v>
      </c>
      <c r="J35" s="29">
        <f>IF(B35&gt;$E$9,0,SUM(F$22:F35))</f>
        <v>1980.9544717854205</v>
      </c>
      <c r="K35" s="30">
        <f t="shared" si="5"/>
        <v>0.28004500576740188</v>
      </c>
      <c r="L35" s="31">
        <f t="shared" si="10"/>
        <v>0.12380965448658879</v>
      </c>
      <c r="M35" s="27">
        <f t="shared" si="6"/>
        <v>4354.2878051187536</v>
      </c>
      <c r="N35" s="29">
        <f t="shared" si="7"/>
        <v>14019.045528214579</v>
      </c>
      <c r="O35" s="146">
        <f t="shared" si="8"/>
        <v>1088.5719512796884</v>
      </c>
    </row>
    <row r="36" spans="2:17">
      <c r="B36" s="1">
        <f t="shared" si="0"/>
        <v>14</v>
      </c>
      <c r="C36" s="27">
        <f t="shared" si="9"/>
        <v>14019.045528214579</v>
      </c>
      <c r="D36" s="27">
        <f t="shared" si="1"/>
        <v>282.66666666666669</v>
      </c>
      <c r="E36" s="27">
        <f t="shared" si="2"/>
        <v>120.92658756653337</v>
      </c>
      <c r="F36" s="27">
        <f t="shared" si="3"/>
        <v>161.7400791001333</v>
      </c>
      <c r="G36" s="28">
        <f t="shared" si="4"/>
        <v>13857.305449114447</v>
      </c>
      <c r="H36" s="27">
        <f>IF(B36&gt;$E$9,0,SUM(D$22:D36))</f>
        <v>3957.3333333333326</v>
      </c>
      <c r="I36" s="27">
        <f>IF(B36&gt;$E$9,0,SUM(E$22:E36))</f>
        <v>1814.6387824477799</v>
      </c>
      <c r="J36" s="29">
        <f>IF(B36&gt;$E$9,0,SUM(F$22:F36))</f>
        <v>2142.6945508855538</v>
      </c>
      <c r="K36" s="30">
        <f t="shared" si="5"/>
        <v>0.30003948122483132</v>
      </c>
      <c r="L36" s="31">
        <f t="shared" si="10"/>
        <v>0.13391840943034711</v>
      </c>
      <c r="M36" s="27">
        <f t="shared" si="6"/>
        <v>4233.3612175522203</v>
      </c>
      <c r="N36" s="29">
        <f t="shared" si="7"/>
        <v>13857.305449114447</v>
      </c>
      <c r="O36" s="146">
        <f t="shared" si="8"/>
        <v>1058.3403043880551</v>
      </c>
    </row>
    <row r="37" spans="2:17">
      <c r="B37" s="1">
        <f t="shared" si="0"/>
        <v>15</v>
      </c>
      <c r="C37" s="27">
        <f t="shared" si="9"/>
        <v>13857.305449114447</v>
      </c>
      <c r="D37" s="27">
        <f t="shared" si="1"/>
        <v>282.66666666666669</v>
      </c>
      <c r="E37" s="27">
        <f t="shared" si="2"/>
        <v>119.5314372477077</v>
      </c>
      <c r="F37" s="27">
        <f t="shared" si="3"/>
        <v>163.135229418959</v>
      </c>
      <c r="G37" s="28">
        <f t="shared" si="4"/>
        <v>13694.170219695488</v>
      </c>
      <c r="H37" s="27">
        <f>IF(B37&gt;$E$9,0,SUM(D$22:D37))</f>
        <v>4239.9999999999991</v>
      </c>
      <c r="I37" s="27">
        <f>IF(B37&gt;$E$9,0,SUM(E$22:E37))</f>
        <v>1934.1702196954877</v>
      </c>
      <c r="J37" s="29">
        <f>IF(B37&gt;$E$9,0,SUM(F$22:F37))</f>
        <v>2305.829780304513</v>
      </c>
      <c r="K37" s="30">
        <f t="shared" si="5"/>
        <v>0.31980327706605288</v>
      </c>
      <c r="L37" s="31">
        <f t="shared" si="10"/>
        <v>0.14411436126903207</v>
      </c>
      <c r="M37" s="27">
        <f t="shared" si="6"/>
        <v>4113.8297803045125</v>
      </c>
      <c r="N37" s="29">
        <f t="shared" si="7"/>
        <v>13694.170219695487</v>
      </c>
      <c r="O37" s="146">
        <f t="shared" si="8"/>
        <v>1028.4574450761281</v>
      </c>
    </row>
    <row r="38" spans="2:17">
      <c r="B38" s="1">
        <f t="shared" si="0"/>
        <v>16</v>
      </c>
      <c r="C38" s="27">
        <f t="shared" si="9"/>
        <v>13694.170219695488</v>
      </c>
      <c r="D38" s="27">
        <f t="shared" si="1"/>
        <v>282.66666666666669</v>
      </c>
      <c r="E38" s="27">
        <f t="shared" si="2"/>
        <v>118.12425253132918</v>
      </c>
      <c r="F38" s="27">
        <f t="shared" si="3"/>
        <v>164.54241413533751</v>
      </c>
      <c r="G38" s="28">
        <f t="shared" si="4"/>
        <v>13529.627805560151</v>
      </c>
      <c r="H38" s="27">
        <f>IF(B38&gt;$E$9,0,SUM(D$22:D38))</f>
        <v>4522.6666666666661</v>
      </c>
      <c r="I38" s="27">
        <f>IF(B38&gt;$E$9,0,SUM(E$22:E38))</f>
        <v>2052.2944722268171</v>
      </c>
      <c r="J38" s="29">
        <f>IF(B38&gt;$E$9,0,SUM(F$22:F38))</f>
        <v>2470.3721944398503</v>
      </c>
      <c r="K38" s="30">
        <f t="shared" si="5"/>
        <v>0.33933440347665628</v>
      </c>
      <c r="L38" s="31">
        <f t="shared" si="10"/>
        <v>0.15439826215249064</v>
      </c>
      <c r="M38" s="27">
        <f t="shared" si="6"/>
        <v>3995.7055277731829</v>
      </c>
      <c r="N38" s="29">
        <f t="shared" si="7"/>
        <v>13529.627805560151</v>
      </c>
      <c r="O38" s="146">
        <f t="shared" si="8"/>
        <v>998.92638194329572</v>
      </c>
    </row>
    <row r="39" spans="2:17">
      <c r="B39" s="1">
        <f t="shared" si="0"/>
        <v>17</v>
      </c>
      <c r="C39" s="27">
        <f t="shared" si="9"/>
        <v>13529.627805560151</v>
      </c>
      <c r="D39" s="27">
        <f t="shared" si="1"/>
        <v>282.66666666666669</v>
      </c>
      <c r="E39" s="27">
        <f t="shared" si="2"/>
        <v>116.70492961014313</v>
      </c>
      <c r="F39" s="27">
        <f t="shared" si="3"/>
        <v>165.96173705652356</v>
      </c>
      <c r="G39" s="28">
        <f t="shared" si="4"/>
        <v>13363.666068503628</v>
      </c>
      <c r="H39" s="27">
        <f>IF(B39&gt;$E$9,0,SUM(D$22:D39))</f>
        <v>4805.333333333333</v>
      </c>
      <c r="I39" s="27">
        <f>IF(B39&gt;$E$9,0,SUM(E$22:E39))</f>
        <v>2168.9994018369603</v>
      </c>
      <c r="J39" s="29">
        <f>IF(B39&gt;$E$9,0,SUM(F$22:F39))</f>
        <v>2636.3339314963737</v>
      </c>
      <c r="K39" s="30">
        <f t="shared" si="5"/>
        <v>0.3586308534783334</v>
      </c>
      <c r="L39" s="31">
        <f t="shared" si="10"/>
        <v>0.16477087071852337</v>
      </c>
      <c r="M39" s="27">
        <f t="shared" si="6"/>
        <v>3879.0005981630397</v>
      </c>
      <c r="N39" s="29">
        <f t="shared" si="7"/>
        <v>13363.666068503626</v>
      </c>
      <c r="O39" s="146">
        <f t="shared" si="8"/>
        <v>969.75014954075994</v>
      </c>
    </row>
    <row r="40" spans="2:17">
      <c r="B40" s="1">
        <f t="shared" si="0"/>
        <v>18</v>
      </c>
      <c r="C40" s="27">
        <f t="shared" si="9"/>
        <v>13363.666068503628</v>
      </c>
      <c r="D40" s="27">
        <f t="shared" si="1"/>
        <v>282.66666666666669</v>
      </c>
      <c r="E40" s="27">
        <f t="shared" si="2"/>
        <v>115.27336378146609</v>
      </c>
      <c r="F40" s="27">
        <f t="shared" si="3"/>
        <v>167.3933028852006</v>
      </c>
      <c r="G40" s="28">
        <f t="shared" si="4"/>
        <v>13196.272765618427</v>
      </c>
      <c r="H40" s="27">
        <f>IF(B40&gt;$E$9,0,SUM(D$22:D40))</f>
        <v>5088</v>
      </c>
      <c r="I40" s="27">
        <f>IF(B40&gt;$E$9,0,SUM(E$22:E40))</f>
        <v>2284.2727656184265</v>
      </c>
      <c r="J40" s="29">
        <f>IF(B40&gt;$E$9,0,SUM(F$22:F40))</f>
        <v>2803.7272343815744</v>
      </c>
      <c r="K40" s="30">
        <f t="shared" si="5"/>
        <v>0.3776906027808245</v>
      </c>
      <c r="L40" s="31">
        <f t="shared" si="10"/>
        <v>0.1752329521488484</v>
      </c>
      <c r="M40" s="27">
        <f t="shared" si="6"/>
        <v>3763.7272343815735</v>
      </c>
      <c r="N40" s="29">
        <f t="shared" si="7"/>
        <v>13196.272765618425</v>
      </c>
      <c r="O40" s="146">
        <f t="shared" si="8"/>
        <v>940.93180859539336</v>
      </c>
    </row>
    <row r="41" spans="2:17">
      <c r="B41" s="1">
        <f t="shared" si="0"/>
        <v>19</v>
      </c>
      <c r="C41" s="27">
        <f>G40</f>
        <v>13196.272765618427</v>
      </c>
      <c r="D41" s="27">
        <f t="shared" si="1"/>
        <v>282.66666666666669</v>
      </c>
      <c r="E41" s="27">
        <f t="shared" si="2"/>
        <v>113.82944943946192</v>
      </c>
      <c r="F41" s="27">
        <f t="shared" si="3"/>
        <v>168.83721722720475</v>
      </c>
      <c r="G41" s="28">
        <f t="shared" si="4"/>
        <v>13027.435548391222</v>
      </c>
      <c r="H41" s="27">
        <f>IF(B41&gt;$E$9,0,SUM(D$22:D41))</f>
        <v>5370.666666666667</v>
      </c>
      <c r="I41" s="27">
        <f>IF(B41&gt;$E$9,0,SUM(E$22:E41))</f>
        <v>2398.1022150578883</v>
      </c>
      <c r="J41" s="29">
        <f>IF(B41&gt;$E$9,0,SUM(F$22:F41))</f>
        <v>2972.5644516087791</v>
      </c>
      <c r="K41" s="30">
        <f t="shared" si="5"/>
        <v>0.39651160963258736</v>
      </c>
      <c r="L41" s="31">
        <f t="shared" si="10"/>
        <v>0.18578527822554869</v>
      </c>
      <c r="M41" s="27">
        <f t="shared" si="6"/>
        <v>3649.8977849421117</v>
      </c>
      <c r="N41" s="29">
        <f t="shared" si="7"/>
        <v>13027.43554839122</v>
      </c>
      <c r="O41" s="146">
        <f t="shared" si="8"/>
        <v>912.47444623552792</v>
      </c>
    </row>
    <row r="42" spans="2:17">
      <c r="B42" s="1">
        <f t="shared" si="0"/>
        <v>20</v>
      </c>
      <c r="C42" s="27">
        <f t="shared" si="9"/>
        <v>13027.435548391222</v>
      </c>
      <c r="D42" s="27">
        <f t="shared" si="1"/>
        <v>282.66666666666669</v>
      </c>
      <c r="E42" s="27">
        <f t="shared" si="2"/>
        <v>112.37308006735135</v>
      </c>
      <c r="F42" s="27">
        <f t="shared" si="3"/>
        <v>170.29358659931535</v>
      </c>
      <c r="G42" s="28">
        <f t="shared" si="4"/>
        <v>12857.141961791907</v>
      </c>
      <c r="H42" s="27">
        <f>IF(B42&gt;$E$9,0,SUM(D$22:D42))</f>
        <v>5653.3333333333339</v>
      </c>
      <c r="I42" s="27">
        <f>IF(B42&gt;$E$9,0,SUM(E$22:E42))</f>
        <v>2510.4752951252399</v>
      </c>
      <c r="J42" s="29">
        <f>IF(B42&gt;$E$9,0,SUM(F$22:F42))</f>
        <v>3142.8580382080945</v>
      </c>
      <c r="K42" s="30">
        <f t="shared" si="5"/>
        <v>0.41509181467017853</v>
      </c>
      <c r="L42" s="31">
        <f t="shared" si="10"/>
        <v>0.1964286273880059</v>
      </c>
      <c r="M42" s="27">
        <f t="shared" si="6"/>
        <v>3537.5247048747601</v>
      </c>
      <c r="N42" s="29">
        <f t="shared" si="7"/>
        <v>12857.141961791905</v>
      </c>
      <c r="O42" s="146">
        <f t="shared" si="8"/>
        <v>884.38117621869003</v>
      </c>
    </row>
    <row r="43" spans="2:17">
      <c r="B43" s="1">
        <f t="shared" si="0"/>
        <v>21</v>
      </c>
      <c r="C43" s="27">
        <f t="shared" si="9"/>
        <v>12857.141961791907</v>
      </c>
      <c r="D43" s="27">
        <f t="shared" si="1"/>
        <v>282.66666666666669</v>
      </c>
      <c r="E43" s="27">
        <f t="shared" si="2"/>
        <v>110.90414822955428</v>
      </c>
      <c r="F43" s="27">
        <f t="shared" si="3"/>
        <v>171.76251843711242</v>
      </c>
      <c r="G43" s="28">
        <f t="shared" si="4"/>
        <v>12685.379443354796</v>
      </c>
      <c r="H43" s="27">
        <f>IF(B43&gt;$E$9,0,SUM(D$22:D43))</f>
        <v>5936.0000000000009</v>
      </c>
      <c r="I43" s="27">
        <f>IF(B43&gt;$E$9,0,SUM(E$22:E43))</f>
        <v>2621.3794433547941</v>
      </c>
      <c r="J43" s="29">
        <f>IF(B43&gt;$E$9,0,SUM(F$22:F43))</f>
        <v>3314.6205566452068</v>
      </c>
      <c r="K43" s="30">
        <f t="shared" si="5"/>
        <v>0.43342914076633499</v>
      </c>
      <c r="L43" s="31">
        <f t="shared" si="10"/>
        <v>0.20716378479032543</v>
      </c>
      <c r="M43" s="27">
        <f t="shared" si="6"/>
        <v>3426.6205566452059</v>
      </c>
      <c r="N43" s="29">
        <f t="shared" si="7"/>
        <v>12685.379443354794</v>
      </c>
      <c r="O43" s="146">
        <f t="shared" si="8"/>
        <v>856.65513916130146</v>
      </c>
    </row>
    <row r="44" spans="2:17">
      <c r="B44" s="1">
        <f t="shared" si="0"/>
        <v>22</v>
      </c>
      <c r="C44" s="27">
        <f t="shared" si="9"/>
        <v>12685.379443354796</v>
      </c>
      <c r="D44" s="27">
        <f t="shared" si="1"/>
        <v>282.66666666666669</v>
      </c>
      <c r="E44" s="27">
        <f t="shared" si="2"/>
        <v>109.4225455637643</v>
      </c>
      <c r="F44" s="27">
        <f t="shared" si="3"/>
        <v>173.2441211029024</v>
      </c>
      <c r="G44" s="28">
        <f t="shared" si="4"/>
        <v>12512.135322251894</v>
      </c>
      <c r="H44" s="27">
        <f>IF(B44&gt;$E$9,0,SUM(D$22:D44))</f>
        <v>6218.6666666666679</v>
      </c>
      <c r="I44" s="27">
        <f>IF(B44&gt;$E$9,0,SUM(E$22:E44))</f>
        <v>2730.8019889185584</v>
      </c>
      <c r="J44" s="29">
        <f>IF(B44&gt;$E$9,0,SUM(F$22:F44))</f>
        <v>3487.864677748109</v>
      </c>
      <c r="K44" s="30">
        <f t="shared" si="5"/>
        <v>0.45152149287674576</v>
      </c>
      <c r="L44" s="31">
        <f t="shared" si="10"/>
        <v>0.2179915423592568</v>
      </c>
      <c r="M44" s="27">
        <f t="shared" si="6"/>
        <v>3317.1980110814416</v>
      </c>
      <c r="N44" s="29">
        <f t="shared" si="7"/>
        <v>12512.135322251892</v>
      </c>
      <c r="O44" s="146">
        <f t="shared" si="8"/>
        <v>829.29950277036039</v>
      </c>
    </row>
    <row r="45" spans="2:17">
      <c r="B45" s="1">
        <f t="shared" si="0"/>
        <v>23</v>
      </c>
      <c r="C45" s="27">
        <f t="shared" si="9"/>
        <v>12512.135322251894</v>
      </c>
      <c r="D45" s="27">
        <f t="shared" si="1"/>
        <v>282.66666666666669</v>
      </c>
      <c r="E45" s="27">
        <f t="shared" si="2"/>
        <v>107.92816277295492</v>
      </c>
      <c r="F45" s="27">
        <f t="shared" si="3"/>
        <v>174.73850389371177</v>
      </c>
      <c r="G45" s="28">
        <f t="shared" si="4"/>
        <v>12337.396818358182</v>
      </c>
      <c r="H45" s="27">
        <f>IF(B45&gt;$E$9,0,SUM(D$22:D45))</f>
        <v>6501.3333333333348</v>
      </c>
      <c r="I45" s="27">
        <f>IF(B45&gt;$E$9,0,SUM(E$22:E45))</f>
        <v>2838.7301516915131</v>
      </c>
      <c r="J45" s="29">
        <f>IF(B45&gt;$E$9,0,SUM(F$22:F45))</f>
        <v>3662.6031816418208</v>
      </c>
      <c r="K45" s="30">
        <f t="shared" si="5"/>
        <v>0.46936675788550153</v>
      </c>
      <c r="L45" s="31">
        <f t="shared" si="10"/>
        <v>0.22891269885261381</v>
      </c>
      <c r="M45" s="27">
        <f t="shared" si="6"/>
        <v>3209.2698483084869</v>
      </c>
      <c r="N45" s="29">
        <f t="shared" si="7"/>
        <v>12337.396818358178</v>
      </c>
      <c r="O45" s="146">
        <f t="shared" si="8"/>
        <v>802.31746207712172</v>
      </c>
    </row>
    <row r="46" spans="2:17">
      <c r="B46" s="1">
        <f t="shared" si="0"/>
        <v>24</v>
      </c>
      <c r="C46" s="27">
        <f t="shared" si="9"/>
        <v>12337.396818358182</v>
      </c>
      <c r="D46" s="27">
        <f t="shared" si="1"/>
        <v>282.66666666666669</v>
      </c>
      <c r="E46" s="27">
        <f t="shared" si="2"/>
        <v>106.42088961731669</v>
      </c>
      <c r="F46" s="27">
        <f t="shared" si="3"/>
        <v>176.24577704935001</v>
      </c>
      <c r="G46" s="28">
        <f t="shared" si="4"/>
        <v>12161.151041308833</v>
      </c>
      <c r="H46" s="27">
        <f>IF(B46&gt;$E$9,0,SUM(D$22:D46))</f>
        <v>6784.0000000000018</v>
      </c>
      <c r="I46" s="27">
        <f>IF(B46&gt;$E$9,0,SUM(E$22:E46))</f>
        <v>2945.1510413088299</v>
      </c>
      <c r="J46" s="29">
        <f>IF(B46&gt;$E$9,0,SUM(F$22:F46))</f>
        <v>3838.848958691171</v>
      </c>
      <c r="K46" s="30">
        <f t="shared" si="5"/>
        <v>0.48696280444921131</v>
      </c>
      <c r="L46" s="31">
        <f t="shared" si="10"/>
        <v>0.23992805991819818</v>
      </c>
      <c r="M46" s="27">
        <f t="shared" si="6"/>
        <v>3102.8489586911701</v>
      </c>
      <c r="N46" s="29">
        <f t="shared" si="7"/>
        <v>12161.151041308829</v>
      </c>
      <c r="O46" s="146">
        <f t="shared" si="8"/>
        <v>775.71223967279252</v>
      </c>
    </row>
    <row r="47" spans="2:17">
      <c r="B47" s="1">
        <f t="shared" si="0"/>
        <v>25</v>
      </c>
      <c r="C47" s="27">
        <f t="shared" si="9"/>
        <v>12161.151041308833</v>
      </c>
      <c r="D47" s="27">
        <f t="shared" si="1"/>
        <v>282.66666666666669</v>
      </c>
      <c r="E47" s="27">
        <f t="shared" si="2"/>
        <v>104.90061490612499</v>
      </c>
      <c r="F47" s="27">
        <f t="shared" si="3"/>
        <v>177.7660517605417</v>
      </c>
      <c r="G47" s="28">
        <f t="shared" si="4"/>
        <v>11983.384989548291</v>
      </c>
      <c r="H47" s="27">
        <f>IF(B47&gt;$E$9,0,SUM(D$22:D47))</f>
        <v>7066.6666666666688</v>
      </c>
      <c r="I47" s="27">
        <f>IF(B47&gt;$E$9,0,SUM(E$22:E47))</f>
        <v>3050.0516562149551</v>
      </c>
      <c r="J47" s="29">
        <f>IF(B47&gt;$E$9,0,SUM(F$22:F47))</f>
        <v>4016.6150104517128</v>
      </c>
      <c r="K47" s="30">
        <f t="shared" si="5"/>
        <v>0.50430748283977433</v>
      </c>
      <c r="L47" s="31">
        <f t="shared" si="10"/>
        <v>0.25103843815323207</v>
      </c>
      <c r="M47" s="27">
        <f t="shared" si="6"/>
        <v>2997.9483437850449</v>
      </c>
      <c r="N47" s="29">
        <f t="shared" si="7"/>
        <v>11983.384989548287</v>
      </c>
      <c r="O47" s="146">
        <f t="shared" si="8"/>
        <v>749.48708594626123</v>
      </c>
      <c r="P47" s="3" t="s">
        <v>36</v>
      </c>
      <c r="Q47" s="3" t="s">
        <v>37</v>
      </c>
    </row>
    <row r="48" spans="2:17">
      <c r="B48" s="33">
        <f t="shared" si="0"/>
        <v>26</v>
      </c>
      <c r="C48" s="34">
        <f t="shared" si="9"/>
        <v>11983.384989548291</v>
      </c>
      <c r="D48" s="34">
        <f t="shared" si="1"/>
        <v>282.66666666666669</v>
      </c>
      <c r="E48" s="34">
        <f t="shared" si="2"/>
        <v>103.3672264895374</v>
      </c>
      <c r="F48" s="34">
        <f t="shared" si="3"/>
        <v>179.29944017712927</v>
      </c>
      <c r="G48" s="35">
        <f t="shared" si="4"/>
        <v>11804.085549371162</v>
      </c>
      <c r="H48" s="34">
        <f>IF(B48&gt;$E$9,0,SUM(D$22:D48))</f>
        <v>7349.3333333333358</v>
      </c>
      <c r="I48" s="34">
        <f>IF(B48&gt;$E$9,0,SUM(E$22:E48))</f>
        <v>3153.4188827044923</v>
      </c>
      <c r="J48" s="36">
        <f>IF(B48&gt;$E$9,0,SUM(F$22:F48))</f>
        <v>4195.9144506288421</v>
      </c>
      <c r="K48" s="37">
        <f t="shared" si="5"/>
        <v>0.52139862478579568</v>
      </c>
      <c r="L48" s="38">
        <f t="shared" si="10"/>
        <v>0.26224465316430262</v>
      </c>
      <c r="M48" s="34">
        <f t="shared" si="6"/>
        <v>2894.5811172955077</v>
      </c>
      <c r="N48" s="36">
        <f t="shared" si="7"/>
        <v>11804.085549371157</v>
      </c>
      <c r="O48" s="146">
        <f t="shared" si="8"/>
        <v>723.64527932387693</v>
      </c>
      <c r="P48" s="32">
        <f>M48*0.75</f>
        <v>2170.9358379716309</v>
      </c>
      <c r="Q48" s="32">
        <f>N48+P48</f>
        <v>13975.021387342787</v>
      </c>
    </row>
    <row r="49" spans="2:15">
      <c r="B49" s="1">
        <f t="shared" si="0"/>
        <v>27</v>
      </c>
      <c r="C49" s="27">
        <f t="shared" si="9"/>
        <v>11804.085549371162</v>
      </c>
      <c r="D49" s="27">
        <f t="shared" si="1"/>
        <v>282.66666666666669</v>
      </c>
      <c r="E49" s="27">
        <f t="shared" si="2"/>
        <v>101.82061125032067</v>
      </c>
      <c r="F49" s="27">
        <f t="shared" si="3"/>
        <v>180.84605541634602</v>
      </c>
      <c r="G49" s="28">
        <f t="shared" si="4"/>
        <v>11623.239493954816</v>
      </c>
      <c r="H49" s="27">
        <f>IF(B49&gt;$E$9,0,SUM(D$22:D49))</f>
        <v>7632.0000000000027</v>
      </c>
      <c r="I49" s="27">
        <f>IF(B49&gt;$E$9,0,SUM(E$22:E49))</f>
        <v>3255.239493954813</v>
      </c>
      <c r="J49" s="29">
        <f>IF(B49&gt;$E$9,0,SUM(F$22:F49))</f>
        <v>4376.7605060451879</v>
      </c>
      <c r="K49" s="30">
        <f t="shared" si="5"/>
        <v>0.53823404331263447</v>
      </c>
      <c r="L49" s="31">
        <f t="shared" si="10"/>
        <v>0.27354753162782425</v>
      </c>
      <c r="M49" s="27">
        <f t="shared" si="6"/>
        <v>2792.760506045187</v>
      </c>
      <c r="N49" s="29">
        <f t="shared" si="7"/>
        <v>11623.239493954812</v>
      </c>
      <c r="O49" s="146">
        <f t="shared" si="8"/>
        <v>698.19012651129674</v>
      </c>
    </row>
    <row r="50" spans="2:15">
      <c r="B50" s="1">
        <f t="shared" si="0"/>
        <v>28</v>
      </c>
      <c r="C50" s="27">
        <f t="shared" si="9"/>
        <v>11623.239493954816</v>
      </c>
      <c r="D50" s="27">
        <f t="shared" si="1"/>
        <v>282.66666666666669</v>
      </c>
      <c r="E50" s="27">
        <f t="shared" si="2"/>
        <v>100.26065509550588</v>
      </c>
      <c r="F50" s="27">
        <f t="shared" si="3"/>
        <v>182.4060115711608</v>
      </c>
      <c r="G50" s="28">
        <f t="shared" si="4"/>
        <v>11440.833482383656</v>
      </c>
      <c r="H50" s="27">
        <f>IF(B50&gt;$E$9,0,SUM(D$22:D50))</f>
        <v>7914.6666666666697</v>
      </c>
      <c r="I50" s="27">
        <f>IF(B50&gt;$E$9,0,SUM(E$22:E50))</f>
        <v>3355.5001490503191</v>
      </c>
      <c r="J50" s="29">
        <f>IF(B50&gt;$E$9,0,SUM(F$22:F50))</f>
        <v>4559.1665176163488</v>
      </c>
      <c r="K50" s="30">
        <f t="shared" si="5"/>
        <v>0.5548115325810713</v>
      </c>
      <c r="L50" s="31">
        <f t="shared" si="10"/>
        <v>0.28494790735102182</v>
      </c>
      <c r="M50" s="27">
        <f t="shared" si="6"/>
        <v>2692.4998509496809</v>
      </c>
      <c r="N50" s="29">
        <f t="shared" si="7"/>
        <v>11440.833482383652</v>
      </c>
      <c r="O50" s="146">
        <f t="shared" si="8"/>
        <v>673.12496273742022</v>
      </c>
    </row>
    <row r="51" spans="2:15">
      <c r="B51" s="1">
        <f t="shared" si="0"/>
        <v>29</v>
      </c>
      <c r="C51" s="27">
        <f t="shared" si="9"/>
        <v>11440.833482383656</v>
      </c>
      <c r="D51" s="27">
        <f t="shared" si="1"/>
        <v>282.66666666666669</v>
      </c>
      <c r="E51" s="27">
        <f t="shared" si="2"/>
        <v>98.687242947972109</v>
      </c>
      <c r="F51" s="27">
        <f t="shared" si="3"/>
        <v>183.97942371869459</v>
      </c>
      <c r="G51" s="28">
        <f t="shared" si="4"/>
        <v>11256.854058664961</v>
      </c>
      <c r="H51" s="27">
        <f>IF(B51&gt;$E$9,0,SUM(D$22:D51))</f>
        <v>8197.3333333333358</v>
      </c>
      <c r="I51" s="27">
        <f>IF(B51&gt;$E$9,0,SUM(E$22:E51))</f>
        <v>3454.1873919982913</v>
      </c>
      <c r="J51" s="29">
        <f>IF(B51&gt;$E$9,0,SUM(F$22:F51))</f>
        <v>4743.1459413350431</v>
      </c>
      <c r="K51" s="30">
        <f t="shared" si="5"/>
        <v>0.57112886772458515</v>
      </c>
      <c r="L51" s="31">
        <f t="shared" si="10"/>
        <v>0.29644662133344019</v>
      </c>
      <c r="M51" s="27">
        <f t="shared" si="6"/>
        <v>2593.8126080017087</v>
      </c>
      <c r="N51" s="29">
        <f t="shared" si="7"/>
        <v>11256.854058664958</v>
      </c>
      <c r="O51" s="146">
        <f t="shared" si="8"/>
        <v>648.45315200042717</v>
      </c>
    </row>
    <row r="52" spans="2:15">
      <c r="B52" s="1">
        <f t="shared" si="0"/>
        <v>30</v>
      </c>
      <c r="C52" s="27">
        <f t="shared" si="9"/>
        <v>11256.854058664961</v>
      </c>
      <c r="D52" s="27">
        <f t="shared" si="1"/>
        <v>282.66666666666669</v>
      </c>
      <c r="E52" s="27">
        <f t="shared" si="2"/>
        <v>97.10025873795702</v>
      </c>
      <c r="F52" s="27">
        <f t="shared" si="3"/>
        <v>185.56640792870968</v>
      </c>
      <c r="G52" s="28">
        <f t="shared" si="4"/>
        <v>11071.287650736253</v>
      </c>
      <c r="H52" s="27">
        <f>IF(B52&gt;$E$9,0,SUM(D$22:D52))</f>
        <v>8480.0000000000018</v>
      </c>
      <c r="I52" s="27">
        <f>IF(B52&gt;$E$9,0,SUM(E$22:E52))</f>
        <v>3551.2876507362485</v>
      </c>
      <c r="J52" s="29">
        <f>IF(B52&gt;$E$9,0,SUM(F$22:F52))</f>
        <v>4928.7123492637529</v>
      </c>
      <c r="K52" s="30">
        <f t="shared" si="5"/>
        <v>0.58718380468522624</v>
      </c>
      <c r="L52" s="31">
        <f t="shared" si="10"/>
        <v>0.30804452182898456</v>
      </c>
      <c r="M52" s="27">
        <f t="shared" si="6"/>
        <v>2496.7123492637515</v>
      </c>
      <c r="N52" s="29">
        <f t="shared" si="7"/>
        <v>11071.287650736247</v>
      </c>
      <c r="O52" s="146">
        <f t="shared" si="8"/>
        <v>624.17808731593789</v>
      </c>
    </row>
    <row r="53" spans="2:15">
      <c r="B53" s="1">
        <f t="shared" si="0"/>
        <v>31</v>
      </c>
      <c r="C53" s="27">
        <f t="shared" si="9"/>
        <v>11071.287650736253</v>
      </c>
      <c r="D53" s="27">
        <f t="shared" si="1"/>
        <v>282.66666666666669</v>
      </c>
      <c r="E53" s="27">
        <f t="shared" si="2"/>
        <v>95.499585394494673</v>
      </c>
      <c r="F53" s="27">
        <f t="shared" si="3"/>
        <v>187.16708127217203</v>
      </c>
      <c r="G53" s="28">
        <f t="shared" si="4"/>
        <v>10884.120569464081</v>
      </c>
      <c r="H53" s="27">
        <f>IF(B53&gt;$E$9,0,SUM(D$22:D53))</f>
        <v>8762.6666666666679</v>
      </c>
      <c r="I53" s="27">
        <f>IF(B53&gt;$E$9,0,SUM(E$22:E53))</f>
        <v>3646.7872361307432</v>
      </c>
      <c r="J53" s="29">
        <f>IF(B53&gt;$E$9,0,SUM(F$22:F53))</f>
        <v>5115.8794305359252</v>
      </c>
      <c r="K53" s="30">
        <f t="shared" si="5"/>
        <v>0.60297408004807262</v>
      </c>
      <c r="L53" s="31">
        <f t="shared" si="10"/>
        <v>0.3197424644084953</v>
      </c>
      <c r="M53" s="27">
        <f t="shared" si="6"/>
        <v>2401.2127638692568</v>
      </c>
      <c r="N53" s="29">
        <f t="shared" si="7"/>
        <v>10884.120569464074</v>
      </c>
      <c r="O53" s="146">
        <f t="shared" si="8"/>
        <v>600.30319096731421</v>
      </c>
    </row>
    <row r="54" spans="2:15">
      <c r="B54" s="1">
        <f t="shared" si="0"/>
        <v>32</v>
      </c>
      <c r="C54" s="27">
        <f t="shared" si="9"/>
        <v>10884.120569464081</v>
      </c>
      <c r="D54" s="27">
        <f t="shared" si="1"/>
        <v>282.66666666666669</v>
      </c>
      <c r="E54" s="27">
        <f t="shared" si="2"/>
        <v>93.885104836779121</v>
      </c>
      <c r="F54" s="27">
        <f t="shared" si="3"/>
        <v>188.78156182988755</v>
      </c>
      <c r="G54" s="28">
        <f t="shared" si="4"/>
        <v>10695.339007634193</v>
      </c>
      <c r="H54" s="27">
        <f>IF(B54&gt;$E$9,0,SUM(D$22:D54))</f>
        <v>9045.3333333333339</v>
      </c>
      <c r="I54" s="27">
        <f>IF(B54&gt;$E$9,0,SUM(E$22:E54))</f>
        <v>3740.6723409675224</v>
      </c>
      <c r="J54" s="29">
        <f>IF(B54&gt;$E$9,0,SUM(F$22:F54))</f>
        <v>5304.6609923658125</v>
      </c>
      <c r="K54" s="30">
        <f t="shared" si="5"/>
        <v>0.61849741087425969</v>
      </c>
      <c r="L54" s="31">
        <f t="shared" si="10"/>
        <v>0.3315413120228633</v>
      </c>
      <c r="M54" s="27">
        <f t="shared" si="6"/>
        <v>2307.3276590324776</v>
      </c>
      <c r="N54" s="29">
        <f t="shared" si="7"/>
        <v>10695.339007634188</v>
      </c>
      <c r="O54" s="146">
        <f t="shared" si="8"/>
        <v>576.83191475811941</v>
      </c>
    </row>
    <row r="55" spans="2:15">
      <c r="B55" s="1">
        <f t="shared" si="0"/>
        <v>33</v>
      </c>
      <c r="C55" s="27">
        <f t="shared" si="9"/>
        <v>10695.339007634193</v>
      </c>
      <c r="D55" s="27">
        <f t="shared" si="1"/>
        <v>282.66666666666669</v>
      </c>
      <c r="E55" s="27">
        <f t="shared" si="2"/>
        <v>92.256697965453668</v>
      </c>
      <c r="F55" s="27">
        <f t="shared" si="3"/>
        <v>190.40996870121302</v>
      </c>
      <c r="G55" s="28">
        <f t="shared" si="4"/>
        <v>10504.92903893298</v>
      </c>
      <c r="H55" s="27">
        <f>IF(B55&gt;$E$9,0,SUM(D$22:D55))</f>
        <v>9328</v>
      </c>
      <c r="I55" s="27">
        <f>IF(B55&gt;$E$9,0,SUM(E$22:E55))</f>
        <v>3832.9290389329763</v>
      </c>
      <c r="J55" s="29">
        <f>IF(B55&gt;$E$9,0,SUM(F$22:F55))</f>
        <v>5495.0709610670256</v>
      </c>
      <c r="K55" s="30">
        <f t="shared" si="5"/>
        <v>0.63375149453256885</v>
      </c>
      <c r="L55" s="31">
        <f t="shared" si="10"/>
        <v>0.34344193506668907</v>
      </c>
      <c r="M55" s="27">
        <f t="shared" si="6"/>
        <v>2215.0709610670237</v>
      </c>
      <c r="N55" s="29">
        <f t="shared" si="7"/>
        <v>10504.929038932974</v>
      </c>
      <c r="O55" s="146">
        <f t="shared" si="8"/>
        <v>553.76774026675594</v>
      </c>
    </row>
    <row r="56" spans="2:15">
      <c r="B56" s="1">
        <f t="shared" si="0"/>
        <v>34</v>
      </c>
      <c r="C56" s="27">
        <f t="shared" si="9"/>
        <v>10504.92903893298</v>
      </c>
      <c r="D56" s="27">
        <f t="shared" si="1"/>
        <v>282.66666666666669</v>
      </c>
      <c r="E56" s="27">
        <f t="shared" si="2"/>
        <v>90.614244653825068</v>
      </c>
      <c r="F56" s="27">
        <f t="shared" si="3"/>
        <v>192.05242201284162</v>
      </c>
      <c r="G56" s="28">
        <f t="shared" si="4"/>
        <v>10312.876616920139</v>
      </c>
      <c r="H56" s="27">
        <f>IF(B56&gt;$E$9,0,SUM(D$22:D56))</f>
        <v>9610.6666666666661</v>
      </c>
      <c r="I56" s="27">
        <f>IF(B56&gt;$E$9,0,SUM(E$22:E56))</f>
        <v>3923.5432835868014</v>
      </c>
      <c r="J56" s="29">
        <f>IF(B56&gt;$E$9,0,SUM(F$22:F56))</f>
        <v>5687.1233830798674</v>
      </c>
      <c r="K56" s="30">
        <f t="shared" si="5"/>
        <v>0.64873400852956375</v>
      </c>
      <c r="L56" s="31">
        <f t="shared" si="10"/>
        <v>0.35544521144249169</v>
      </c>
      <c r="M56" s="27">
        <f t="shared" si="6"/>
        <v>2124.4567164131986</v>
      </c>
      <c r="N56" s="29">
        <f t="shared" si="7"/>
        <v>10312.876616920134</v>
      </c>
      <c r="O56" s="146">
        <f t="shared" si="8"/>
        <v>531.11417910329965</v>
      </c>
    </row>
    <row r="57" spans="2:15">
      <c r="B57" s="1">
        <f t="shared" si="0"/>
        <v>35</v>
      </c>
      <c r="C57" s="27">
        <f t="shared" si="9"/>
        <v>10312.876616920139</v>
      </c>
      <c r="D57" s="27">
        <f t="shared" si="1"/>
        <v>282.66666666666669</v>
      </c>
      <c r="E57" s="27">
        <f t="shared" si="2"/>
        <v>88.957623739001747</v>
      </c>
      <c r="F57" s="27">
        <f t="shared" si="3"/>
        <v>193.70904292766494</v>
      </c>
      <c r="G57" s="28">
        <f t="shared" si="4"/>
        <v>10119.167573992474</v>
      </c>
      <c r="H57" s="27">
        <f>IF(B57&gt;$E$9,0,SUM(D$22:D57))</f>
        <v>9893.3333333333321</v>
      </c>
      <c r="I57" s="27">
        <f>IF(B57&gt;$E$9,0,SUM(E$22:E57))</f>
        <v>4012.5009073258034</v>
      </c>
      <c r="J57" s="29">
        <f>IF(B57&gt;$E$9,0,SUM(F$22:F57))</f>
        <v>5880.8324260075324</v>
      </c>
      <c r="K57" s="30">
        <f t="shared" si="5"/>
        <v>0.66344261033826113</v>
      </c>
      <c r="L57" s="31">
        <f t="shared" si="10"/>
        <v>0.36755202662547076</v>
      </c>
      <c r="M57" s="27">
        <f t="shared" si="6"/>
        <v>2035.4990926741966</v>
      </c>
      <c r="N57" s="29">
        <f t="shared" si="7"/>
        <v>10119.167573992469</v>
      </c>
      <c r="O57" s="146">
        <f t="shared" si="8"/>
        <v>508.87477316854915</v>
      </c>
    </row>
    <row r="58" spans="2:15">
      <c r="B58" s="1">
        <f t="shared" si="0"/>
        <v>36</v>
      </c>
      <c r="C58" s="27">
        <f t="shared" si="9"/>
        <v>10119.167573992474</v>
      </c>
      <c r="D58" s="27">
        <f t="shared" si="1"/>
        <v>282.66666666666669</v>
      </c>
      <c r="E58" s="27">
        <f t="shared" si="2"/>
        <v>87.286713012955701</v>
      </c>
      <c r="F58" s="27">
        <f t="shared" si="3"/>
        <v>195.37995365371097</v>
      </c>
      <c r="G58" s="28">
        <f t="shared" si="4"/>
        <v>9923.7876203387623</v>
      </c>
      <c r="H58" s="27">
        <f>IF(B58&gt;$E$9,0,SUM(D$22:D58))</f>
        <v>10175.999999999998</v>
      </c>
      <c r="I58" s="27">
        <f>IF(B58&gt;$E$9,0,SUM(E$22:E58))</f>
        <v>4099.7876203387586</v>
      </c>
      <c r="J58" s="29">
        <f>IF(B58&gt;$E$9,0,SUM(F$22:F58))</f>
        <v>6076.2123796612432</v>
      </c>
      <c r="K58" s="30">
        <f t="shared" si="5"/>
        <v>0.67787493722532388</v>
      </c>
      <c r="L58" s="31">
        <f t="shared" si="10"/>
        <v>0.37976327372882768</v>
      </c>
      <c r="M58" s="27">
        <f t="shared" si="6"/>
        <v>1948.2123796612414</v>
      </c>
      <c r="N58" s="29">
        <f t="shared" si="7"/>
        <v>9923.7876203387568</v>
      </c>
      <c r="O58" s="146">
        <f t="shared" si="8"/>
        <v>487.05309491531034</v>
      </c>
    </row>
    <row r="59" spans="2:15">
      <c r="B59" s="1">
        <f t="shared" si="0"/>
        <v>37</v>
      </c>
      <c r="C59" s="27">
        <f t="shared" si="9"/>
        <v>9923.7876203387623</v>
      </c>
      <c r="D59" s="27">
        <f t="shared" si="1"/>
        <v>282.66666666666669</v>
      </c>
      <c r="E59" s="27">
        <f t="shared" si="2"/>
        <v>85.601389213507289</v>
      </c>
      <c r="F59" s="27">
        <f t="shared" si="3"/>
        <v>197.06527745315941</v>
      </c>
      <c r="G59" s="28">
        <f t="shared" si="4"/>
        <v>9726.7223428856032</v>
      </c>
      <c r="H59" s="27">
        <f>IF(B59&gt;$E$9,0,SUM(D$22:D59))</f>
        <v>10458.666666666664</v>
      </c>
      <c r="I59" s="27">
        <f>IF(B59&gt;$E$9,0,SUM(E$22:E59))</f>
        <v>4185.3890095522656</v>
      </c>
      <c r="J59" s="29">
        <f>IF(B59&gt;$E$9,0,SUM(F$22:F59))</f>
        <v>6273.2776571144022</v>
      </c>
      <c r="K59" s="30">
        <f t="shared" si="5"/>
        <v>0.69202860607676353</v>
      </c>
      <c r="L59" s="31">
        <f t="shared" si="10"/>
        <v>0.39207985356965014</v>
      </c>
      <c r="M59" s="27">
        <f t="shared" si="6"/>
        <v>1862.6109904477344</v>
      </c>
      <c r="N59" s="29">
        <f t="shared" si="7"/>
        <v>9726.7223428855978</v>
      </c>
      <c r="O59" s="146">
        <f t="shared" si="8"/>
        <v>465.65274761193359</v>
      </c>
    </row>
    <row r="60" spans="2:15">
      <c r="B60" s="1">
        <f t="shared" si="0"/>
        <v>38</v>
      </c>
      <c r="C60" s="27">
        <f t="shared" si="9"/>
        <v>9726.7223428856032</v>
      </c>
      <c r="D60" s="27">
        <f t="shared" si="1"/>
        <v>282.66666666666669</v>
      </c>
      <c r="E60" s="27">
        <f t="shared" si="2"/>
        <v>83.901528015232287</v>
      </c>
      <c r="F60" s="27">
        <f t="shared" si="3"/>
        <v>198.7651386514344</v>
      </c>
      <c r="G60" s="28">
        <f t="shared" si="4"/>
        <v>9527.9572042341697</v>
      </c>
      <c r="H60" s="27">
        <f>IF(B60&gt;$E$9,0,SUM(D$22:D60))</f>
        <v>10741.33333333333</v>
      </c>
      <c r="I60" s="27">
        <f>IF(B60&gt;$E$9,0,SUM(E$22:E60))</f>
        <v>4269.2905375674982</v>
      </c>
      <c r="J60" s="29">
        <f>IF(B60&gt;$E$9,0,SUM(F$22:F60))</f>
        <v>6472.0427957658367</v>
      </c>
      <c r="K60" s="30">
        <f t="shared" si="5"/>
        <v>0.70590121322213928</v>
      </c>
      <c r="L60" s="31">
        <f t="shared" si="10"/>
        <v>0.40450267473536478</v>
      </c>
      <c r="M60" s="27">
        <f t="shared" si="6"/>
        <v>1778.7094624325018</v>
      </c>
      <c r="N60" s="29">
        <f t="shared" si="7"/>
        <v>9527.9572042341642</v>
      </c>
      <c r="O60" s="146">
        <f t="shared" si="8"/>
        <v>444.67736560812546</v>
      </c>
    </row>
    <row r="61" spans="2:15">
      <c r="B61" s="1">
        <f t="shared" si="0"/>
        <v>39</v>
      </c>
      <c r="C61" s="27">
        <f t="shared" si="9"/>
        <v>9527.9572042341697</v>
      </c>
      <c r="D61" s="27">
        <f t="shared" si="1"/>
        <v>282.66666666666669</v>
      </c>
      <c r="E61" s="27">
        <f t="shared" si="2"/>
        <v>82.187004020290402</v>
      </c>
      <c r="F61" s="27">
        <f t="shared" si="3"/>
        <v>200.47966264637628</v>
      </c>
      <c r="G61" s="28">
        <f t="shared" si="4"/>
        <v>9327.4775415877939</v>
      </c>
      <c r="H61" s="27">
        <f>IF(B61&gt;$E$9,0,SUM(D$22:D61))</f>
        <v>11023.999999999996</v>
      </c>
      <c r="I61" s="27">
        <f>IF(B61&gt;$E$9,0,SUM(E$22:E61))</f>
        <v>4351.4775415877884</v>
      </c>
      <c r="J61" s="29">
        <f>IF(B61&gt;$E$9,0,SUM(F$22:F61))</f>
        <v>6672.5224584122134</v>
      </c>
      <c r="K61" s="30">
        <f t="shared" si="5"/>
        <v>0.71949033425724018</v>
      </c>
      <c r="L61" s="31">
        <f t="shared" si="10"/>
        <v>0.41703265365076336</v>
      </c>
      <c r="M61" s="27">
        <f t="shared" si="6"/>
        <v>1696.5224584122116</v>
      </c>
      <c r="N61" s="29">
        <f t="shared" si="7"/>
        <v>9327.4775415877866</v>
      </c>
      <c r="O61" s="146">
        <f t="shared" si="8"/>
        <v>424.13061460305289</v>
      </c>
    </row>
    <row r="62" spans="2:15">
      <c r="B62" s="1">
        <f t="shared" si="0"/>
        <v>40</v>
      </c>
      <c r="C62" s="27">
        <f t="shared" si="9"/>
        <v>9327.4775415877939</v>
      </c>
      <c r="D62" s="27">
        <f t="shared" si="1"/>
        <v>282.66666666666669</v>
      </c>
      <c r="E62" s="27">
        <f t="shared" si="2"/>
        <v>80.457690749174745</v>
      </c>
      <c r="F62" s="27">
        <f t="shared" si="3"/>
        <v>202.20897591749195</v>
      </c>
      <c r="G62" s="28">
        <f t="shared" si="4"/>
        <v>9125.2685656703015</v>
      </c>
      <c r="H62" s="27">
        <f>IF(B62&gt;$E$9,0,SUM(D$22:D62))</f>
        <v>11306.666666666662</v>
      </c>
      <c r="I62" s="27">
        <f>IF(B62&gt;$E$9,0,SUM(E$22:E62))</f>
        <v>4431.9352323369631</v>
      </c>
      <c r="J62" s="29">
        <f>IF(B62&gt;$E$9,0,SUM(F$22:F62))</f>
        <v>6874.7314343297057</v>
      </c>
      <c r="K62" s="30">
        <f t="shared" si="5"/>
        <v>0.73279352386523855</v>
      </c>
      <c r="L62" s="31">
        <f t="shared" si="10"/>
        <v>0.42967071464560663</v>
      </c>
      <c r="M62" s="27">
        <f t="shared" si="6"/>
        <v>1616.0647676630369</v>
      </c>
      <c r="N62" s="29">
        <f t="shared" si="7"/>
        <v>9125.2685656702943</v>
      </c>
      <c r="O62" s="146">
        <f t="shared" si="8"/>
        <v>404.01619191575924</v>
      </c>
    </row>
    <row r="63" spans="2:15">
      <c r="B63" s="1">
        <f t="shared" si="0"/>
        <v>41</v>
      </c>
      <c r="C63" s="27">
        <f t="shared" si="9"/>
        <v>9125.2685656703015</v>
      </c>
      <c r="D63" s="27">
        <f t="shared" si="1"/>
        <v>282.66666666666669</v>
      </c>
      <c r="E63" s="27">
        <f t="shared" si="2"/>
        <v>78.713460631381565</v>
      </c>
      <c r="F63" s="27">
        <f t="shared" si="3"/>
        <v>203.95320603528512</v>
      </c>
      <c r="G63" s="28">
        <f t="shared" si="4"/>
        <v>8921.3153596350166</v>
      </c>
      <c r="H63" s="27">
        <f>IF(B63&gt;$E$9,0,SUM(D$22:D63))</f>
        <v>11589.333333333328</v>
      </c>
      <c r="I63" s="27">
        <f>IF(B63&gt;$E$9,0,SUM(E$22:E63))</f>
        <v>4510.6486929683442</v>
      </c>
      <c r="J63" s="29">
        <f>IF(B63&gt;$E$9,0,SUM(F$22:F63))</f>
        <v>7078.6846403649906</v>
      </c>
      <c r="K63" s="30">
        <f t="shared" si="5"/>
        <v>0.74580831563630035</v>
      </c>
      <c r="L63" s="31">
        <f t="shared" si="10"/>
        <v>0.4424177900228119</v>
      </c>
      <c r="M63" s="27">
        <f t="shared" si="6"/>
        <v>1537.3513070316558</v>
      </c>
      <c r="N63" s="29">
        <f t="shared" si="7"/>
        <v>8921.3153596350094</v>
      </c>
      <c r="O63" s="146">
        <f t="shared" si="8"/>
        <v>384.33782675791394</v>
      </c>
    </row>
    <row r="64" spans="2:15">
      <c r="B64" s="1">
        <f t="shared" si="0"/>
        <v>42</v>
      </c>
      <c r="C64" s="27">
        <f t="shared" si="9"/>
        <v>8921.3153596350166</v>
      </c>
      <c r="D64" s="27">
        <f t="shared" si="1"/>
        <v>282.66666666666669</v>
      </c>
      <c r="E64" s="27">
        <f t="shared" si="2"/>
        <v>76.954184995999412</v>
      </c>
      <c r="F64" s="27">
        <f t="shared" si="3"/>
        <v>205.71248167066727</v>
      </c>
      <c r="G64" s="28">
        <f t="shared" si="4"/>
        <v>8715.6028779643493</v>
      </c>
      <c r="H64" s="27">
        <f>IF(B64&gt;$E$9,0,SUM(D$22:D64))</f>
        <v>11871.999999999995</v>
      </c>
      <c r="I64" s="27">
        <f>IF(B64&gt;$E$9,0,SUM(E$22:E64))</f>
        <v>4587.6028779643439</v>
      </c>
      <c r="J64" s="29">
        <f>IF(B64&gt;$E$9,0,SUM(F$22:F64))</f>
        <v>7284.397122035658</v>
      </c>
      <c r="K64" s="30">
        <f t="shared" si="5"/>
        <v>0.75853222188563885</v>
      </c>
      <c r="L64" s="31">
        <f t="shared" si="10"/>
        <v>0.45527482012722864</v>
      </c>
      <c r="M64" s="27">
        <f t="shared" si="6"/>
        <v>1460.3971220356561</v>
      </c>
      <c r="N64" s="29">
        <f t="shared" si="7"/>
        <v>8715.602877964342</v>
      </c>
      <c r="O64" s="146">
        <f t="shared" si="8"/>
        <v>365.09928050891403</v>
      </c>
    </row>
    <row r="65" spans="2:15">
      <c r="B65" s="1">
        <f t="shared" si="0"/>
        <v>43</v>
      </c>
      <c r="C65" s="27">
        <f t="shared" si="9"/>
        <v>8715.6028779643493</v>
      </c>
      <c r="D65" s="27">
        <f t="shared" si="1"/>
        <v>282.66666666666669</v>
      </c>
      <c r="E65" s="27">
        <f t="shared" si="2"/>
        <v>75.179734062217122</v>
      </c>
      <c r="F65" s="27">
        <f t="shared" si="3"/>
        <v>207.48693260444958</v>
      </c>
      <c r="G65" s="28">
        <f t="shared" si="4"/>
        <v>8508.1159453598993</v>
      </c>
      <c r="H65" s="27">
        <f>IF(B65&gt;$E$9,0,SUM(D$22:D65))</f>
        <v>12154.666666666661</v>
      </c>
      <c r="I65" s="27">
        <f>IF(B65&gt;$E$9,0,SUM(E$22:E65))</f>
        <v>4662.7826120265609</v>
      </c>
      <c r="J65" s="29">
        <f>IF(B65&gt;$E$9,0,SUM(F$22:F65))</f>
        <v>7491.8840546401079</v>
      </c>
      <c r="K65" s="30">
        <f t="shared" si="5"/>
        <v>0.77096273347000011</v>
      </c>
      <c r="L65" s="31">
        <f t="shared" si="10"/>
        <v>0.46824275341500676</v>
      </c>
      <c r="M65" s="27">
        <f t="shared" si="6"/>
        <v>1385.2173879734391</v>
      </c>
      <c r="N65" s="29">
        <f t="shared" si="7"/>
        <v>8508.1159453598921</v>
      </c>
      <c r="O65" s="146">
        <f t="shared" si="8"/>
        <v>346.30434699335979</v>
      </c>
    </row>
    <row r="66" spans="2:15">
      <c r="B66" s="1">
        <f t="shared" si="0"/>
        <v>44</v>
      </c>
      <c r="C66" s="27">
        <f t="shared" si="9"/>
        <v>8508.1159453598993</v>
      </c>
      <c r="D66" s="27">
        <f t="shared" si="1"/>
        <v>282.66666666666669</v>
      </c>
      <c r="E66" s="27">
        <f t="shared" si="2"/>
        <v>73.389976929749992</v>
      </c>
      <c r="F66" s="27">
        <f t="shared" si="3"/>
        <v>209.27668973691669</v>
      </c>
      <c r="G66" s="28">
        <f t="shared" si="4"/>
        <v>8298.8392556229828</v>
      </c>
      <c r="H66" s="27">
        <f>IF(B66&gt;$E$9,0,SUM(D$22:D66))</f>
        <v>12437.333333333327</v>
      </c>
      <c r="I66" s="27">
        <f>IF(B66&gt;$E$9,0,SUM(E$22:E66))</f>
        <v>4736.1725889563113</v>
      </c>
      <c r="J66" s="29">
        <f>IF(B66&gt;$E$9,0,SUM(F$22:F66))</f>
        <v>7701.1607443770245</v>
      </c>
      <c r="K66" s="30">
        <f t="shared" si="5"/>
        <v>0.78309731960256468</v>
      </c>
      <c r="L66" s="31">
        <f t="shared" si="10"/>
        <v>0.48132254652356404</v>
      </c>
      <c r="M66" s="27">
        <f t="shared" si="6"/>
        <v>1311.8274110436887</v>
      </c>
      <c r="N66" s="29">
        <f t="shared" si="7"/>
        <v>8298.8392556229755</v>
      </c>
      <c r="O66" s="146">
        <f t="shared" si="8"/>
        <v>327.95685276092217</v>
      </c>
    </row>
    <row r="67" spans="2:15">
      <c r="B67" s="1">
        <f t="shared" si="0"/>
        <v>45</v>
      </c>
      <c r="C67" s="27">
        <f t="shared" si="9"/>
        <v>8298.8392556229828</v>
      </c>
      <c r="D67" s="27">
        <f t="shared" si="1"/>
        <v>282.66666666666669</v>
      </c>
      <c r="E67" s="27">
        <f t="shared" si="2"/>
        <v>71.584781569183349</v>
      </c>
      <c r="F67" s="27">
        <f t="shared" si="3"/>
        <v>211.08188509748334</v>
      </c>
      <c r="G67" s="28">
        <f t="shared" si="4"/>
        <v>8087.7573705254999</v>
      </c>
      <c r="H67" s="27">
        <f>IF(B67&gt;$E$9,0,SUM(D$22:D67))</f>
        <v>12719.999999999993</v>
      </c>
      <c r="I67" s="27">
        <f>IF(B67&gt;$E$9,0,SUM(E$22:E67))</f>
        <v>4807.7573705254945</v>
      </c>
      <c r="J67" s="29">
        <f>IF(B67&gt;$E$9,0,SUM(F$22:F67))</f>
        <v>7912.2426294745073</v>
      </c>
      <c r="K67" s="30">
        <f t="shared" si="5"/>
        <v>0.79493342766625241</v>
      </c>
      <c r="L67" s="31">
        <f t="shared" si="10"/>
        <v>0.4945151643421567</v>
      </c>
      <c r="M67" s="27">
        <f t="shared" si="6"/>
        <v>1240.2426294745055</v>
      </c>
      <c r="N67" s="29">
        <f t="shared" si="7"/>
        <v>8087.7573705254927</v>
      </c>
      <c r="O67" s="146">
        <f t="shared" si="8"/>
        <v>310.06065736862638</v>
      </c>
    </row>
    <row r="68" spans="2:15">
      <c r="B68" s="1">
        <f t="shared" si="0"/>
        <v>46</v>
      </c>
      <c r="C68" s="27">
        <f t="shared" si="9"/>
        <v>8087.7573705254999</v>
      </c>
      <c r="D68" s="27">
        <f t="shared" si="1"/>
        <v>282.66666666666669</v>
      </c>
      <c r="E68" s="27">
        <f t="shared" si="2"/>
        <v>69.764014812232773</v>
      </c>
      <c r="F68" s="27">
        <f t="shared" si="3"/>
        <v>212.90265185443391</v>
      </c>
      <c r="G68" s="28">
        <f t="shared" si="4"/>
        <v>7874.8547186710657</v>
      </c>
      <c r="H68" s="27">
        <f>IF(B68&gt;$E$9,0,SUM(D$22:D68))</f>
        <v>13002.666666666659</v>
      </c>
      <c r="I68" s="27">
        <f>IF(B68&gt;$E$9,0,SUM(E$22:E68))</f>
        <v>4877.5213853377272</v>
      </c>
      <c r="J68" s="29">
        <f>IF(B68&gt;$E$9,0,SUM(F$22:F68))</f>
        <v>8125.1452813289416</v>
      </c>
      <c r="K68" s="30">
        <f t="shared" si="5"/>
        <v>0.80646848302541785</v>
      </c>
      <c r="L68" s="31">
        <f t="shared" si="10"/>
        <v>0.50782158008305889</v>
      </c>
      <c r="M68" s="27">
        <f t="shared" si="6"/>
        <v>1170.4786146622728</v>
      </c>
      <c r="N68" s="29">
        <f t="shared" si="7"/>
        <v>7874.8547186710584</v>
      </c>
      <c r="O68" s="146">
        <f t="shared" si="8"/>
        <v>292.61965366556819</v>
      </c>
    </row>
    <row r="69" spans="2:15">
      <c r="B69" s="1">
        <f t="shared" si="0"/>
        <v>47</v>
      </c>
      <c r="C69" s="27">
        <f t="shared" si="9"/>
        <v>7874.8547186710657</v>
      </c>
      <c r="D69" s="27">
        <f t="shared" si="1"/>
        <v>282.66666666666669</v>
      </c>
      <c r="E69" s="27">
        <f t="shared" si="2"/>
        <v>67.927542341920358</v>
      </c>
      <c r="F69" s="27">
        <f t="shared" si="3"/>
        <v>214.73912432474634</v>
      </c>
      <c r="G69" s="28">
        <f t="shared" si="4"/>
        <v>7660.1155943463191</v>
      </c>
      <c r="H69" s="27">
        <f>IF(B69&gt;$E$9,0,SUM(D$22:D69))</f>
        <v>13285.333333333325</v>
      </c>
      <c r="I69" s="27">
        <f>IF(B69&gt;$E$9,0,SUM(E$22:E69))</f>
        <v>4945.4489276796476</v>
      </c>
      <c r="J69" s="29">
        <f>IF(B69&gt;$E$9,0,SUM(F$22:F69))</f>
        <v>8339.8844056536873</v>
      </c>
      <c r="K69" s="30">
        <f t="shared" si="5"/>
        <v>0.8176998888359206</v>
      </c>
      <c r="L69" s="31">
        <f t="shared" si="10"/>
        <v>0.5212427753533555</v>
      </c>
      <c r="M69" s="27">
        <f t="shared" si="6"/>
        <v>1102.5510723203524</v>
      </c>
      <c r="N69" s="29">
        <f t="shared" si="7"/>
        <v>7660.1155943463127</v>
      </c>
      <c r="O69" s="146">
        <f t="shared" si="8"/>
        <v>275.63776808008811</v>
      </c>
    </row>
    <row r="70" spans="2:15">
      <c r="B70" s="1">
        <f t="shared" si="0"/>
        <v>48</v>
      </c>
      <c r="C70" s="27">
        <f t="shared" si="9"/>
        <v>7660.1155943463191</v>
      </c>
      <c r="D70" s="27">
        <f t="shared" si="1"/>
        <v>282.66666666666669</v>
      </c>
      <c r="E70" s="27">
        <f t="shared" si="2"/>
        <v>66.07522868266625</v>
      </c>
      <c r="F70" s="27">
        <f t="shared" si="3"/>
        <v>216.59143798400044</v>
      </c>
      <c r="G70" s="28">
        <f t="shared" si="4"/>
        <v>7443.5241563623185</v>
      </c>
      <c r="H70" s="27">
        <f>IF(B70&gt;$E$9,0,SUM(D$22:D70))</f>
        <v>13567.999999999991</v>
      </c>
      <c r="I70" s="27">
        <f>IF(B70&gt;$E$9,0,SUM(E$22:E70))</f>
        <v>5011.524156362314</v>
      </c>
      <c r="J70" s="29">
        <f>IF(B70&gt;$E$9,0,SUM(F$22:F70))</f>
        <v>8556.4758436376869</v>
      </c>
      <c r="K70" s="30">
        <f t="shared" si="5"/>
        <v>0.82862502585355724</v>
      </c>
      <c r="L70" s="31">
        <f t="shared" si="10"/>
        <v>0.53477974022735542</v>
      </c>
      <c r="M70" s="27">
        <f t="shared" si="6"/>
        <v>1036.475843637686</v>
      </c>
      <c r="N70" s="29">
        <f t="shared" si="7"/>
        <v>7443.5241563623131</v>
      </c>
      <c r="O70" s="146">
        <f t="shared" si="8"/>
        <v>259.1189609094215</v>
      </c>
    </row>
    <row r="71" spans="2:15">
      <c r="B71" s="1">
        <f t="shared" si="0"/>
        <v>49</v>
      </c>
      <c r="C71" s="27">
        <f t="shared" si="9"/>
        <v>7443.5241563623185</v>
      </c>
      <c r="D71" s="27">
        <f t="shared" si="1"/>
        <v>282.66666666666669</v>
      </c>
      <c r="E71" s="27">
        <f t="shared" si="2"/>
        <v>64.206937190294639</v>
      </c>
      <c r="F71" s="27">
        <f t="shared" si="3"/>
        <v>218.45972947637205</v>
      </c>
      <c r="G71" s="28">
        <f t="shared" si="4"/>
        <v>7225.0644268859469</v>
      </c>
      <c r="H71" s="27">
        <f>IF(B71&gt;$E$9,0,SUM(D$22:D71))</f>
        <v>13850.666666666657</v>
      </c>
      <c r="I71" s="27">
        <f>IF(B71&gt;$E$9,0,SUM(E$22:E71))</f>
        <v>5075.7310935526084</v>
      </c>
      <c r="J71" s="29">
        <f>IF(B71&gt;$E$9,0,SUM(F$22:F71))</f>
        <v>8774.9355731140586</v>
      </c>
      <c r="K71" s="30">
        <f t="shared" si="5"/>
        <v>0.83924125224084134</v>
      </c>
      <c r="L71" s="31">
        <f t="shared" si="10"/>
        <v>0.54843347331962866</v>
      </c>
      <c r="M71" s="27">
        <f t="shared" si="6"/>
        <v>972.2689064473916</v>
      </c>
      <c r="N71" s="29">
        <f t="shared" si="7"/>
        <v>7225.0644268859414</v>
      </c>
      <c r="O71" s="146">
        <f t="shared" si="8"/>
        <v>243.0672266118479</v>
      </c>
    </row>
    <row r="72" spans="2:15">
      <c r="B72" s="1">
        <f t="shared" si="0"/>
        <v>50</v>
      </c>
      <c r="C72" s="27">
        <f t="shared" si="9"/>
        <v>7225.0644268859469</v>
      </c>
      <c r="D72" s="27">
        <f t="shared" si="1"/>
        <v>282.66666666666669</v>
      </c>
      <c r="E72" s="27">
        <f t="shared" si="2"/>
        <v>62.32253004195362</v>
      </c>
      <c r="F72" s="27">
        <f t="shared" si="3"/>
        <v>220.34413662471306</v>
      </c>
      <c r="G72" s="28">
        <f t="shared" si="4"/>
        <v>7004.7202902612335</v>
      </c>
      <c r="H72" s="27">
        <f>IF(B72&gt;$E$9,0,SUM(D$22:D72))</f>
        <v>14133.333333333323</v>
      </c>
      <c r="I72" s="27">
        <f>IF(B72&gt;$E$9,0,SUM(E$22:E72))</f>
        <v>5138.0536235945619</v>
      </c>
      <c r="J72" s="29">
        <f>IF(B72&gt;$E$9,0,SUM(F$22:F72))</f>
        <v>8995.279709738772</v>
      </c>
      <c r="K72" s="30">
        <f t="shared" si="5"/>
        <v>0.84954590337211677</v>
      </c>
      <c r="L72" s="31">
        <f t="shared" si="10"/>
        <v>0.56220498185867329</v>
      </c>
      <c r="M72" s="27">
        <f t="shared" si="6"/>
        <v>909.94637640543806</v>
      </c>
      <c r="N72" s="29">
        <f t="shared" si="7"/>
        <v>7004.720290261228</v>
      </c>
      <c r="O72" s="146">
        <f t="shared" si="8"/>
        <v>227.48659410135951</v>
      </c>
    </row>
    <row r="73" spans="2:15">
      <c r="B73" s="1">
        <f t="shared" si="0"/>
        <v>51</v>
      </c>
      <c r="C73" s="27">
        <f t="shared" si="9"/>
        <v>7004.7202902612335</v>
      </c>
      <c r="D73" s="27">
        <f t="shared" si="1"/>
        <v>282.66666666666669</v>
      </c>
      <c r="E73" s="27">
        <f t="shared" si="2"/>
        <v>60.421868225948089</v>
      </c>
      <c r="F73" s="27">
        <f t="shared" si="3"/>
        <v>222.2447984407186</v>
      </c>
      <c r="G73" s="28">
        <f t="shared" si="4"/>
        <v>6782.4754918205144</v>
      </c>
      <c r="H73" s="27">
        <f>IF(B73&gt;$E$9,0,SUM(D$22:D73))</f>
        <v>14415.999999999989</v>
      </c>
      <c r="I73" s="27">
        <f>IF(B73&gt;$E$9,0,SUM(E$22:E73))</f>
        <v>5198.4754918205099</v>
      </c>
      <c r="J73" s="29">
        <f>IF(B73&gt;$E$9,0,SUM(F$22:F73))</f>
        <v>9217.524508179491</v>
      </c>
      <c r="K73" s="30">
        <f t="shared" si="5"/>
        <v>0.85953629163698908</v>
      </c>
      <c r="L73" s="31">
        <f t="shared" si="10"/>
        <v>0.57609528176121816</v>
      </c>
      <c r="M73" s="27">
        <f t="shared" si="6"/>
        <v>849.52450817949011</v>
      </c>
      <c r="N73" s="29">
        <f t="shared" si="7"/>
        <v>6782.475491820509</v>
      </c>
      <c r="O73" s="146">
        <f t="shared" si="8"/>
        <v>212.38112704487253</v>
      </c>
    </row>
    <row r="74" spans="2:15">
      <c r="B74" s="1">
        <f t="shared" si="0"/>
        <v>52</v>
      </c>
      <c r="C74" s="27">
        <f t="shared" si="9"/>
        <v>6782.4754918205144</v>
      </c>
      <c r="D74" s="27">
        <f t="shared" si="1"/>
        <v>282.66666666666669</v>
      </c>
      <c r="E74" s="27">
        <f t="shared" si="2"/>
        <v>58.504811531484883</v>
      </c>
      <c r="F74" s="27">
        <f t="shared" si="3"/>
        <v>224.16185513518181</v>
      </c>
      <c r="G74" s="28">
        <f t="shared" si="4"/>
        <v>6558.3136366853323</v>
      </c>
      <c r="H74" s="27">
        <f>IF(B74&gt;$E$9,0,SUM(D$22:D74))</f>
        <v>14698.666666666655</v>
      </c>
      <c r="I74" s="27">
        <f>IF(B74&gt;$E$9,0,SUM(E$22:E74))</f>
        <v>5256.9803033519947</v>
      </c>
      <c r="J74" s="29">
        <f>IF(B74&gt;$E$9,0,SUM(F$22:F74))</f>
        <v>9441.6863633146731</v>
      </c>
      <c r="K74" s="30">
        <f t="shared" si="5"/>
        <v>0.86920970624206262</v>
      </c>
      <c r="L74" s="31">
        <f t="shared" si="10"/>
        <v>0.59010539770716708</v>
      </c>
      <c r="M74" s="27">
        <f t="shared" si="6"/>
        <v>791.01969664800527</v>
      </c>
      <c r="N74" s="29">
        <f t="shared" si="7"/>
        <v>6558.3136366853269</v>
      </c>
      <c r="O74" s="146">
        <f t="shared" si="8"/>
        <v>197.75492416200132</v>
      </c>
    </row>
    <row r="75" spans="2:15">
      <c r="B75" s="1">
        <f t="shared" si="0"/>
        <v>53</v>
      </c>
      <c r="C75" s="27">
        <f t="shared" si="9"/>
        <v>6558.3136366853323</v>
      </c>
      <c r="D75" s="27">
        <f t="shared" si="1"/>
        <v>282.66666666666669</v>
      </c>
      <c r="E75" s="27">
        <f t="shared" si="2"/>
        <v>56.57121853832956</v>
      </c>
      <c r="F75" s="27">
        <f t="shared" si="3"/>
        <v>226.09544812833713</v>
      </c>
      <c r="G75" s="28">
        <f t="shared" si="4"/>
        <v>6332.2181885569953</v>
      </c>
      <c r="H75" s="27">
        <f>IF(B75&gt;$E$9,0,SUM(D$22:D75))</f>
        <v>14981.333333333321</v>
      </c>
      <c r="I75" s="27">
        <f>IF(B75&gt;$E$9,0,SUM(E$22:E75))</f>
        <v>5313.5515218903247</v>
      </c>
      <c r="J75" s="29">
        <f>IF(B75&gt;$E$9,0,SUM(F$22:F75))</f>
        <v>9667.7818114430102</v>
      </c>
      <c r="K75" s="30">
        <f t="shared" si="5"/>
        <v>0.87856341301096641</v>
      </c>
      <c r="L75" s="31">
        <f t="shared" si="10"/>
        <v>0.60423636321518814</v>
      </c>
      <c r="M75" s="27">
        <f t="shared" si="6"/>
        <v>734.44847810967531</v>
      </c>
      <c r="N75" s="29">
        <f t="shared" si="7"/>
        <v>6332.2181885569898</v>
      </c>
      <c r="O75" s="146">
        <f t="shared" si="8"/>
        <v>183.61211952741883</v>
      </c>
    </row>
    <row r="76" spans="2:15">
      <c r="B76" s="1">
        <f t="shared" si="0"/>
        <v>54</v>
      </c>
      <c r="C76" s="27">
        <f t="shared" si="9"/>
        <v>6332.2181885569953</v>
      </c>
      <c r="D76" s="27">
        <f t="shared" si="1"/>
        <v>282.66666666666669</v>
      </c>
      <c r="E76" s="27">
        <f t="shared" si="2"/>
        <v>54.620946606373863</v>
      </c>
      <c r="F76" s="27">
        <f t="shared" si="3"/>
        <v>228.04572006029281</v>
      </c>
      <c r="G76" s="28">
        <f t="shared" si="4"/>
        <v>6104.1724684967021</v>
      </c>
      <c r="H76" s="27">
        <f>IF(B76&gt;$E$9,0,SUM(D$22:D76))</f>
        <v>15263.999999999987</v>
      </c>
      <c r="I76" s="27">
        <f>IF(B76&gt;$E$9,0,SUM(E$22:E76))</f>
        <v>5368.1724684966985</v>
      </c>
      <c r="J76" s="29">
        <f>IF(B76&gt;$E$9,0,SUM(F$22:F76))</f>
        <v>9895.8275315033025</v>
      </c>
      <c r="K76" s="30">
        <f t="shared" si="5"/>
        <v>0.88759465418265515</v>
      </c>
      <c r="L76" s="31">
        <f t="shared" si="10"/>
        <v>0.6184892207189564</v>
      </c>
      <c r="M76" s="27">
        <f t="shared" si="6"/>
        <v>679.82753150330154</v>
      </c>
      <c r="N76" s="29">
        <f t="shared" si="7"/>
        <v>6104.1724684966975</v>
      </c>
      <c r="O76" s="146">
        <f t="shared" si="8"/>
        <v>169.95688287582539</v>
      </c>
    </row>
    <row r="77" spans="2:15">
      <c r="B77" s="1">
        <f t="shared" si="0"/>
        <v>55</v>
      </c>
      <c r="C77" s="27">
        <f t="shared" si="9"/>
        <v>6104.1724684967021</v>
      </c>
      <c r="D77" s="27">
        <f t="shared" si="1"/>
        <v>282.66666666666669</v>
      </c>
      <c r="E77" s="27">
        <f t="shared" si="2"/>
        <v>52.653851865113239</v>
      </c>
      <c r="F77" s="27">
        <f t="shared" si="3"/>
        <v>230.01281480155345</v>
      </c>
      <c r="G77" s="28">
        <f t="shared" si="4"/>
        <v>5874.1596536951483</v>
      </c>
      <c r="H77" s="27">
        <f>IF(B77&gt;$E$9,0,SUM(D$22:D77))</f>
        <v>15546.666666666653</v>
      </c>
      <c r="I77" s="27">
        <f>IF(B77&gt;$E$9,0,SUM(E$22:E77))</f>
        <v>5420.8263203618117</v>
      </c>
      <c r="J77" s="29">
        <f>IF(B77&gt;$E$9,0,SUM(F$22:F77))</f>
        <v>10125.840346304856</v>
      </c>
      <c r="K77" s="30">
        <f t="shared" si="5"/>
        <v>0.89630064820797151</v>
      </c>
      <c r="L77" s="31">
        <f t="shared" si="10"/>
        <v>0.63286502164405356</v>
      </c>
      <c r="M77" s="27">
        <f t="shared" si="6"/>
        <v>627.17367963818833</v>
      </c>
      <c r="N77" s="29">
        <f t="shared" si="7"/>
        <v>5874.1596536951438</v>
      </c>
      <c r="O77" s="146">
        <f t="shared" si="8"/>
        <v>156.79341990954708</v>
      </c>
    </row>
    <row r="78" spans="2:15">
      <c r="B78" s="1">
        <f t="shared" si="0"/>
        <v>56</v>
      </c>
      <c r="C78" s="27">
        <f t="shared" si="9"/>
        <v>5874.1596536951483</v>
      </c>
      <c r="D78" s="27">
        <f t="shared" si="1"/>
        <v>282.66666666666669</v>
      </c>
      <c r="E78" s="27">
        <f t="shared" si="2"/>
        <v>50.669789203033609</v>
      </c>
      <c r="F78" s="27">
        <f t="shared" si="3"/>
        <v>231.99687746363307</v>
      </c>
      <c r="G78" s="28">
        <f t="shared" si="4"/>
        <v>5642.1627762315156</v>
      </c>
      <c r="H78" s="27">
        <f>IF(B78&gt;$E$9,0,SUM(D$22:D78))</f>
        <v>15829.333333333319</v>
      </c>
      <c r="I78" s="27">
        <f>IF(B78&gt;$E$9,0,SUM(E$22:E78))</f>
        <v>5471.496109564845</v>
      </c>
      <c r="J78" s="29">
        <f>IF(B78&gt;$E$9,0,SUM(F$22:F78))</f>
        <v>10357.837223768489</v>
      </c>
      <c r="K78" s="30">
        <f t="shared" si="5"/>
        <v>0.90467858954445191</v>
      </c>
      <c r="L78" s="31">
        <f t="shared" si="10"/>
        <v>0.64736482648553051</v>
      </c>
      <c r="M78" s="27">
        <f t="shared" si="6"/>
        <v>576.50389043515497</v>
      </c>
      <c r="N78" s="29">
        <f t="shared" si="7"/>
        <v>5642.1627762315111</v>
      </c>
      <c r="O78" s="146">
        <f t="shared" si="8"/>
        <v>144.12597260878874</v>
      </c>
    </row>
    <row r="79" spans="2:15">
      <c r="B79" s="1">
        <f t="shared" si="0"/>
        <v>57</v>
      </c>
      <c r="C79" s="27">
        <f t="shared" si="9"/>
        <v>5642.1627762315156</v>
      </c>
      <c r="D79" s="27">
        <f t="shared" si="1"/>
        <v>282.66666666666669</v>
      </c>
      <c r="E79" s="27">
        <f t="shared" si="2"/>
        <v>48.668612256906577</v>
      </c>
      <c r="F79" s="27">
        <f t="shared" si="3"/>
        <v>233.9980544097601</v>
      </c>
      <c r="G79" s="28">
        <f t="shared" si="4"/>
        <v>5408.1647218217558</v>
      </c>
      <c r="H79" s="27">
        <f>IF(B79&gt;$E$9,0,SUM(D$22:D79))</f>
        <v>16111.999999999985</v>
      </c>
      <c r="I79" s="27">
        <f>IF(B79&gt;$E$9,0,SUM(E$22:E79))</f>
        <v>5520.1647218217513</v>
      </c>
      <c r="J79" s="29">
        <f>IF(B79&gt;$E$9,0,SUM(F$22:F79))</f>
        <v>10591.835278178249</v>
      </c>
      <c r="K79" s="30">
        <f t="shared" si="5"/>
        <v>0.91272564844936366</v>
      </c>
      <c r="L79" s="31">
        <f t="shared" si="10"/>
        <v>0.66198970488614051</v>
      </c>
      <c r="M79" s="27">
        <f t="shared" si="6"/>
        <v>527.8352781782487</v>
      </c>
      <c r="N79" s="29">
        <f t="shared" si="7"/>
        <v>5408.1647218217513</v>
      </c>
      <c r="O79" s="146">
        <f t="shared" si="8"/>
        <v>131.95881954456217</v>
      </c>
    </row>
    <row r="80" spans="2:15">
      <c r="B80" s="1">
        <f t="shared" si="0"/>
        <v>58</v>
      </c>
      <c r="C80" s="27">
        <f t="shared" si="9"/>
        <v>5408.1647218217558</v>
      </c>
      <c r="D80" s="27">
        <f t="shared" si="1"/>
        <v>282.66666666666669</v>
      </c>
      <c r="E80" s="27">
        <f t="shared" si="2"/>
        <v>46.650173400992252</v>
      </c>
      <c r="F80" s="27">
        <f t="shared" si="3"/>
        <v>236.01649326567443</v>
      </c>
      <c r="G80" s="28">
        <f t="shared" si="4"/>
        <v>5172.1482285560814</v>
      </c>
      <c r="H80" s="27">
        <f>IF(B80&gt;$E$9,0,SUM(D$22:D80))</f>
        <v>16394.666666666653</v>
      </c>
      <c r="I80" s="27">
        <f>IF(B80&gt;$E$9,0,SUM(E$22:E80))</f>
        <v>5566.8148952227439</v>
      </c>
      <c r="J80" s="29">
        <f>IF(B80&gt;$E$9,0,SUM(F$22:F80))</f>
        <v>10827.851771443924</v>
      </c>
      <c r="K80" s="30">
        <f t="shared" si="5"/>
        <v>0.92043897077095638</v>
      </c>
      <c r="L80" s="31">
        <f t="shared" si="10"/>
        <v>0.67674073571524529</v>
      </c>
      <c r="M80" s="27">
        <f t="shared" si="6"/>
        <v>481.18510477725613</v>
      </c>
      <c r="N80" s="29">
        <f t="shared" si="7"/>
        <v>5172.148228556076</v>
      </c>
      <c r="O80" s="146">
        <f t="shared" si="8"/>
        <v>120.29627619431403</v>
      </c>
    </row>
    <row r="81" spans="2:15">
      <c r="B81" s="1">
        <f t="shared" si="0"/>
        <v>59</v>
      </c>
      <c r="C81" s="27">
        <f t="shared" si="9"/>
        <v>5172.1482285560814</v>
      </c>
      <c r="D81" s="27">
        <f t="shared" si="1"/>
        <v>282.66666666666669</v>
      </c>
      <c r="E81" s="27">
        <f t="shared" si="2"/>
        <v>44.614323736149018</v>
      </c>
      <c r="F81" s="27">
        <f t="shared" si="3"/>
        <v>238.05234293051768</v>
      </c>
      <c r="G81" s="28">
        <f t="shared" si="4"/>
        <v>4934.0958856255638</v>
      </c>
      <c r="H81" s="27">
        <f>IF(B81&gt;$E$9,0,SUM(D$22:D81))</f>
        <v>16677.333333333321</v>
      </c>
      <c r="I81" s="27">
        <f>IF(B81&gt;$E$9,0,SUM(E$22:E81))</f>
        <v>5611.4292189588932</v>
      </c>
      <c r="J81" s="29">
        <f>IF(B81&gt;$E$9,0,SUM(F$22:F81))</f>
        <v>11065.904114374442</v>
      </c>
      <c r="K81" s="30">
        <f t="shared" si="5"/>
        <v>0.92781567773791229</v>
      </c>
      <c r="L81" s="31">
        <f t="shared" si="10"/>
        <v>0.69161900714840263</v>
      </c>
      <c r="M81" s="27">
        <f t="shared" si="6"/>
        <v>436.57078104110678</v>
      </c>
      <c r="N81" s="29">
        <f t="shared" si="7"/>
        <v>4934.0958856255584</v>
      </c>
      <c r="O81" s="146">
        <f t="shared" si="8"/>
        <v>109.1426952602767</v>
      </c>
    </row>
    <row r="82" spans="2:15">
      <c r="B82" s="1">
        <f t="shared" si="0"/>
        <v>60</v>
      </c>
      <c r="C82" s="27">
        <f t="shared" si="9"/>
        <v>4934.0958856255638</v>
      </c>
      <c r="D82" s="27">
        <f t="shared" si="1"/>
        <v>282.66666666666669</v>
      </c>
      <c r="E82" s="27">
        <f t="shared" si="2"/>
        <v>42.560913078849303</v>
      </c>
      <c r="F82" s="27">
        <f t="shared" si="3"/>
        <v>240.10575358781739</v>
      </c>
      <c r="G82" s="28">
        <f t="shared" si="4"/>
        <v>4693.9901320377467</v>
      </c>
      <c r="H82" s="27">
        <f>IF(B82&gt;$E$9,0,SUM(D$22:D82))</f>
        <v>16959.999999999989</v>
      </c>
      <c r="I82" s="27">
        <f>IF(B82&gt;$E$9,0,SUM(E$22:E82))</f>
        <v>5653.9901320377421</v>
      </c>
      <c r="J82" s="29">
        <f>IF(B82&gt;$E$9,0,SUM(F$22:F82))</f>
        <v>11306.009867962259</v>
      </c>
      <c r="K82" s="30">
        <f t="shared" si="5"/>
        <v>0.93485286574698112</v>
      </c>
      <c r="L82" s="31">
        <f t="shared" si="10"/>
        <v>0.70662561674764113</v>
      </c>
      <c r="M82" s="27">
        <f t="shared" si="6"/>
        <v>394.00986796225789</v>
      </c>
      <c r="N82" s="29">
        <f t="shared" si="7"/>
        <v>4693.9901320377412</v>
      </c>
      <c r="O82" s="146">
        <f t="shared" si="8"/>
        <v>98.502466990564471</v>
      </c>
    </row>
    <row r="83" spans="2:15">
      <c r="B83" s="1">
        <f t="shared" si="0"/>
        <v>61</v>
      </c>
      <c r="C83" s="27">
        <f t="shared" si="9"/>
        <v>4693.9901320377467</v>
      </c>
      <c r="D83" s="27">
        <f t="shared" si="1"/>
        <v>282.66666666666669</v>
      </c>
      <c r="E83" s="27">
        <f t="shared" si="2"/>
        <v>40.489789950100651</v>
      </c>
      <c r="F83" s="27">
        <f t="shared" si="3"/>
        <v>242.17687671656603</v>
      </c>
      <c r="G83" s="28">
        <f t="shared" si="4"/>
        <v>4451.8132553211808</v>
      </c>
      <c r="H83" s="27">
        <f>IF(B83&gt;$E$9,0,SUM(D$22:D83))</f>
        <v>17242.666666666657</v>
      </c>
      <c r="I83" s="27">
        <f>IF(B83&gt;$E$9,0,SUM(E$22:E83))</f>
        <v>5694.4799219878423</v>
      </c>
      <c r="J83" s="29">
        <f>IF(B83&gt;$E$9,0,SUM(F$22:F83))</f>
        <v>11548.186744678826</v>
      </c>
      <c r="K83" s="30">
        <f t="shared" si="5"/>
        <v>0.94154760614878341</v>
      </c>
      <c r="L83" s="31">
        <f t="shared" si="10"/>
        <v>0.72176167154242665</v>
      </c>
      <c r="M83" s="27">
        <f t="shared" si="6"/>
        <v>353.52007801215768</v>
      </c>
      <c r="N83" s="29">
        <f t="shared" si="7"/>
        <v>4451.8132553211744</v>
      </c>
      <c r="O83" s="146">
        <f t="shared" si="8"/>
        <v>88.380019503039421</v>
      </c>
    </row>
    <row r="84" spans="2:15">
      <c r="B84" s="1">
        <f t="shared" si="0"/>
        <v>62</v>
      </c>
      <c r="C84" s="27">
        <f t="shared" si="9"/>
        <v>4451.8132553211808</v>
      </c>
      <c r="D84" s="27">
        <f t="shared" si="1"/>
        <v>282.66666666666669</v>
      </c>
      <c r="E84" s="27">
        <f t="shared" si="2"/>
        <v>38.400801564271141</v>
      </c>
      <c r="F84" s="27">
        <f t="shared" si="3"/>
        <v>244.26586510239554</v>
      </c>
      <c r="G84" s="28">
        <f t="shared" si="4"/>
        <v>4207.547390218785</v>
      </c>
      <c r="H84" s="27">
        <f>IF(B84&gt;$E$9,0,SUM(D$22:D84))</f>
        <v>17525.333333333325</v>
      </c>
      <c r="I84" s="27">
        <f>IF(B84&gt;$E$9,0,SUM(E$22:E84))</f>
        <v>5732.8807235521135</v>
      </c>
      <c r="J84" s="29">
        <f>IF(B84&gt;$E$9,0,SUM(F$22:F84))</f>
        <v>11792.452609781221</v>
      </c>
      <c r="K84" s="30">
        <f t="shared" si="5"/>
        <v>0.9478969450317648</v>
      </c>
      <c r="L84" s="31">
        <f t="shared" si="10"/>
        <v>0.73702828811132637</v>
      </c>
      <c r="M84" s="27">
        <f t="shared" si="6"/>
        <v>315.11927644788648</v>
      </c>
      <c r="N84" s="29">
        <f t="shared" si="7"/>
        <v>4207.5473902187787</v>
      </c>
      <c r="O84" s="146">
        <f t="shared" si="8"/>
        <v>78.779819111971619</v>
      </c>
    </row>
    <row r="85" spans="2:15">
      <c r="B85" s="1">
        <f t="shared" si="0"/>
        <v>63</v>
      </c>
      <c r="C85" s="27">
        <f t="shared" si="9"/>
        <v>4207.547390218785</v>
      </c>
      <c r="D85" s="27">
        <f t="shared" si="1"/>
        <v>282.66666666666669</v>
      </c>
      <c r="E85" s="27">
        <f t="shared" si="2"/>
        <v>36.293793817818532</v>
      </c>
      <c r="F85" s="27">
        <f t="shared" si="3"/>
        <v>246.37287284884815</v>
      </c>
      <c r="G85" s="28">
        <f t="shared" si="4"/>
        <v>3961.1745173699369</v>
      </c>
      <c r="H85" s="27">
        <f>IF(B85&gt;$E$9,0,SUM(D$22:D85))</f>
        <v>17807.999999999993</v>
      </c>
      <c r="I85" s="27">
        <f>IF(B85&gt;$E$9,0,SUM(E$22:E85))</f>
        <v>5769.1745173699319</v>
      </c>
      <c r="J85" s="29">
        <f>IF(B85&gt;$E$9,0,SUM(F$22:F85))</f>
        <v>12038.825482630069</v>
      </c>
      <c r="K85" s="30">
        <f t="shared" si="5"/>
        <v>0.95389790300428767</v>
      </c>
      <c r="L85" s="31">
        <f t="shared" si="10"/>
        <v>0.75242659266437928</v>
      </c>
      <c r="M85" s="27">
        <f t="shared" si="6"/>
        <v>278.82548263006811</v>
      </c>
      <c r="N85" s="29">
        <f t="shared" si="7"/>
        <v>3961.174517369931</v>
      </c>
      <c r="O85" s="146">
        <f t="shared" si="8"/>
        <v>69.706370657517027</v>
      </c>
    </row>
    <row r="86" spans="2:15">
      <c r="B86" s="1">
        <f t="shared" si="0"/>
        <v>64</v>
      </c>
      <c r="C86" s="27">
        <f t="shared" si="9"/>
        <v>3961.1745173699369</v>
      </c>
      <c r="D86" s="27">
        <f t="shared" si="1"/>
        <v>282.66666666666669</v>
      </c>
      <c r="E86" s="27">
        <f t="shared" si="2"/>
        <v>34.168611277922111</v>
      </c>
      <c r="F86" s="27">
        <f t="shared" si="3"/>
        <v>248.49805538874458</v>
      </c>
      <c r="G86" s="28">
        <f t="shared" si="4"/>
        <v>3712.6764619811925</v>
      </c>
      <c r="H86" s="27">
        <f>IF(B86&gt;$E$9,0,SUM(D$22:D86))</f>
        <v>18090.666666666661</v>
      </c>
      <c r="I86" s="27">
        <f>IF(B86&gt;$E$9,0,SUM(E$22:E86))</f>
        <v>5803.3431286478544</v>
      </c>
      <c r="J86" s="29">
        <f>IF(B86&gt;$E$9,0,SUM(F$22:F86))</f>
        <v>12287.323538018814</v>
      </c>
      <c r="K86" s="30">
        <f t="shared" si="5"/>
        <v>0.95954747497484361</v>
      </c>
      <c r="L86" s="31">
        <f t="shared" si="10"/>
        <v>0.76795772112617589</v>
      </c>
      <c r="M86" s="27">
        <f t="shared" si="6"/>
        <v>244.65687135214557</v>
      </c>
      <c r="N86" s="29">
        <f t="shared" si="7"/>
        <v>3712.6764619811856</v>
      </c>
      <c r="O86" s="146">
        <f t="shared" si="8"/>
        <v>61.164217838036393</v>
      </c>
    </row>
    <row r="87" spans="2:15">
      <c r="B87" s="1">
        <f t="shared" ref="B87:B150" si="11">IF(B86&gt;$E$9,"",IF(B86+1&lt;=$E$9,B86+1,""))</f>
        <v>65</v>
      </c>
      <c r="C87" s="27">
        <f t="shared" si="9"/>
        <v>3712.6764619811925</v>
      </c>
      <c r="D87" s="27">
        <f t="shared" ref="D87:D150" si="12">+IF(B87&lt;=$E$9,$E$14,0)</f>
        <v>282.66666666666669</v>
      </c>
      <c r="E87" s="27">
        <f t="shared" si="2"/>
        <v>32.025097171016483</v>
      </c>
      <c r="F87" s="27">
        <f t="shared" si="3"/>
        <v>250.6415694956502</v>
      </c>
      <c r="G87" s="28">
        <f t="shared" si="4"/>
        <v>3462.0348924855421</v>
      </c>
      <c r="H87" s="27">
        <f>IF(B87&gt;$E$9,0,SUM(D$22:D87))</f>
        <v>18373.333333333328</v>
      </c>
      <c r="I87" s="27">
        <f>IF(B87&gt;$E$9,0,SUM(E$22:E87))</f>
        <v>5835.368225818871</v>
      </c>
      <c r="J87" s="29">
        <f>IF(B87&gt;$E$9,0,SUM(F$22:F87))</f>
        <v>12537.965107514465</v>
      </c>
      <c r="K87" s="30">
        <f t="shared" si="5"/>
        <v>0.96484262993036884</v>
      </c>
      <c r="L87" s="31">
        <f t="shared" si="10"/>
        <v>0.78362281921965404</v>
      </c>
      <c r="M87" s="27">
        <f t="shared" si="6"/>
        <v>212.631774181129</v>
      </c>
      <c r="N87" s="29">
        <f t="shared" si="7"/>
        <v>3462.0348924855352</v>
      </c>
      <c r="O87" s="146">
        <f t="shared" si="8"/>
        <v>53.157943545282251</v>
      </c>
    </row>
    <row r="88" spans="2:15">
      <c r="B88" s="1">
        <f t="shared" si="11"/>
        <v>66</v>
      </c>
      <c r="C88" s="27">
        <f t="shared" si="9"/>
        <v>3462.0348924855421</v>
      </c>
      <c r="D88" s="27">
        <f t="shared" si="12"/>
        <v>282.66666666666669</v>
      </c>
      <c r="E88" s="27">
        <f t="shared" ref="E88:E151" si="13">IF(B88&gt;$E$9,0,IF(B88&lt;&gt;B87,C88*(RATE($E$9,$E$14,-$E$10)),0))</f>
        <v>29.863093371226466</v>
      </c>
      <c r="F88" s="27">
        <f t="shared" ref="F88:F151" si="14">D88-E88</f>
        <v>252.80357329544023</v>
      </c>
      <c r="G88" s="28">
        <f t="shared" ref="G88:G151" si="15">IF(ROUND(C88-F88,2)=0,0,C88-F88)</f>
        <v>3209.2313191901017</v>
      </c>
      <c r="H88" s="27">
        <f>IF(B88&gt;$E$9,0,SUM(D$22:D88))</f>
        <v>18655.999999999996</v>
      </c>
      <c r="I88" s="27">
        <f>IF(B88&gt;$E$9,0,SUM(E$22:E88))</f>
        <v>5865.2313191900976</v>
      </c>
      <c r="J88" s="29">
        <f>IF(B88&gt;$E$9,0,SUM(F$22:F88))</f>
        <v>12790.768680809904</v>
      </c>
      <c r="K88" s="30">
        <f t="shared" ref="K88:K151" si="16">IF(B88&gt;$E$9,0,I88/($E$12-$E$10))</f>
        <v>0.96978031071264836</v>
      </c>
      <c r="L88" s="31">
        <f t="shared" si="10"/>
        <v>0.79942304255061902</v>
      </c>
      <c r="M88" s="27">
        <f t="shared" ref="M88:M151" si="17">IF(B88&gt;$E$9,0,$E$13-I88)</f>
        <v>182.76868080990243</v>
      </c>
      <c r="N88" s="29">
        <f t="shared" ref="N88:N151" si="18">IF(B88&gt;$E$9,0,$E$10-J88)</f>
        <v>3209.2313191900957</v>
      </c>
      <c r="O88" s="146">
        <f t="shared" ref="O88:O151" si="19">IF(M88,M88*0.25,"")</f>
        <v>45.692170202475609</v>
      </c>
    </row>
    <row r="89" spans="2:15">
      <c r="B89" s="1">
        <f t="shared" si="11"/>
        <v>67</v>
      </c>
      <c r="C89" s="27">
        <f t="shared" ref="C89:C152" si="20">G88</f>
        <v>3209.2313191901017</v>
      </c>
      <c r="D89" s="27">
        <f t="shared" si="12"/>
        <v>282.66666666666669</v>
      </c>
      <c r="E89" s="27">
        <f t="shared" si="13"/>
        <v>27.682440388702272</v>
      </c>
      <c r="F89" s="27">
        <f t="shared" si="14"/>
        <v>254.98422627796441</v>
      </c>
      <c r="G89" s="28">
        <f t="shared" si="15"/>
        <v>2954.2470929121373</v>
      </c>
      <c r="H89" s="27">
        <f>IF(B89&gt;$E$9,0,SUM(D$22:D89))</f>
        <v>18938.666666666664</v>
      </c>
      <c r="I89" s="27">
        <f>IF(B89&gt;$E$9,0,SUM(E$22:E89))</f>
        <v>5892.9137595787997</v>
      </c>
      <c r="J89" s="29">
        <f>IF(B89&gt;$E$9,0,SUM(F$22:F89))</f>
        <v>13045.752907087868</v>
      </c>
      <c r="K89" s="30">
        <f t="shared" si="16"/>
        <v>0.97435743379279094</v>
      </c>
      <c r="L89" s="31">
        <f t="shared" ref="L89:L152" si="21">IF(B89&gt;$E$9,0,J89/$E$10)</f>
        <v>0.81535955669299176</v>
      </c>
      <c r="M89" s="27">
        <f t="shared" si="17"/>
        <v>155.08624042120027</v>
      </c>
      <c r="N89" s="29">
        <f t="shared" si="18"/>
        <v>2954.2470929121318</v>
      </c>
      <c r="O89" s="146">
        <f t="shared" si="19"/>
        <v>38.771560105300068</v>
      </c>
    </row>
    <row r="90" spans="2:15">
      <c r="B90" s="1">
        <f t="shared" si="11"/>
        <v>68</v>
      </c>
      <c r="C90" s="27">
        <f t="shared" si="20"/>
        <v>2954.2470929121373</v>
      </c>
      <c r="D90" s="27">
        <f t="shared" si="12"/>
        <v>282.66666666666669</v>
      </c>
      <c r="E90" s="27">
        <f t="shared" si="13"/>
        <v>25.482977357853979</v>
      </c>
      <c r="F90" s="27">
        <f t="shared" si="14"/>
        <v>257.18368930881269</v>
      </c>
      <c r="G90" s="28">
        <f t="shared" si="15"/>
        <v>2697.0634036033248</v>
      </c>
      <c r="H90" s="27">
        <f>IF(B90&gt;$E$9,0,SUM(D$22:D90))</f>
        <v>19221.333333333332</v>
      </c>
      <c r="I90" s="27">
        <f>IF(B90&gt;$E$9,0,SUM(E$22:E90))</f>
        <v>5918.3967369366537</v>
      </c>
      <c r="J90" s="29">
        <f>IF(B90&gt;$E$9,0,SUM(F$22:F90))</f>
        <v>13302.936596396681</v>
      </c>
      <c r="K90" s="30">
        <f t="shared" si="16"/>
        <v>0.97857088904375888</v>
      </c>
      <c r="L90" s="31">
        <f t="shared" si="21"/>
        <v>0.83143353727479252</v>
      </c>
      <c r="M90" s="27">
        <f t="shared" si="17"/>
        <v>129.60326306334628</v>
      </c>
      <c r="N90" s="29">
        <f t="shared" si="18"/>
        <v>2697.0634036033189</v>
      </c>
      <c r="O90" s="146">
        <f t="shared" si="19"/>
        <v>32.400815765836569</v>
      </c>
    </row>
    <row r="91" spans="2:15">
      <c r="B91" s="1">
        <f t="shared" si="11"/>
        <v>69</v>
      </c>
      <c r="C91" s="27">
        <f t="shared" si="20"/>
        <v>2697.0634036033248</v>
      </c>
      <c r="D91" s="27">
        <f t="shared" si="12"/>
        <v>282.66666666666669</v>
      </c>
      <c r="E91" s="27">
        <f t="shared" si="13"/>
        <v>23.264542025484598</v>
      </c>
      <c r="F91" s="27">
        <f t="shared" si="14"/>
        <v>259.40212464118207</v>
      </c>
      <c r="G91" s="28">
        <f t="shared" si="15"/>
        <v>2437.6612789621427</v>
      </c>
      <c r="H91" s="27">
        <f>IF(B91&gt;$E$9,0,SUM(D$22:D91))</f>
        <v>19504</v>
      </c>
      <c r="I91" s="27">
        <f>IF(B91&gt;$E$9,0,SUM(E$22:E91))</f>
        <v>5941.6612789621386</v>
      </c>
      <c r="J91" s="29">
        <f>IF(B91&gt;$E$9,0,SUM(F$22:F91))</f>
        <v>13562.338721037862</v>
      </c>
      <c r="K91" s="30">
        <f t="shared" si="16"/>
        <v>0.98241753951093558</v>
      </c>
      <c r="L91" s="31">
        <f t="shared" si="21"/>
        <v>0.84764617006486642</v>
      </c>
      <c r="M91" s="27">
        <f t="shared" si="17"/>
        <v>106.33872103786143</v>
      </c>
      <c r="N91" s="29">
        <f t="shared" si="18"/>
        <v>2437.6612789621377</v>
      </c>
      <c r="O91" s="146">
        <f t="shared" si="19"/>
        <v>26.584680259465358</v>
      </c>
    </row>
    <row r="92" spans="2:15">
      <c r="B92" s="1">
        <f t="shared" si="11"/>
        <v>70</v>
      </c>
      <c r="C92" s="27">
        <f t="shared" si="20"/>
        <v>2437.6612789621427</v>
      </c>
      <c r="D92" s="27">
        <f t="shared" si="12"/>
        <v>282.66666666666669</v>
      </c>
      <c r="E92" s="27">
        <f t="shared" si="13"/>
        <v>21.026970738820708</v>
      </c>
      <c r="F92" s="27">
        <f t="shared" si="14"/>
        <v>261.63969592784599</v>
      </c>
      <c r="G92" s="28">
        <f t="shared" si="15"/>
        <v>2176.0215830342968</v>
      </c>
      <c r="H92" s="27">
        <f>IF(B92&gt;$E$9,0,SUM(D$22:D92))</f>
        <v>19786.666666666668</v>
      </c>
      <c r="I92" s="27">
        <f>IF(B92&gt;$E$9,0,SUM(E$22:E92))</f>
        <v>5962.6882497009592</v>
      </c>
      <c r="J92" s="29">
        <f>IF(B92&gt;$E$9,0,SUM(F$22:F92))</f>
        <v>13823.978416965709</v>
      </c>
      <c r="K92" s="30">
        <f t="shared" si="16"/>
        <v>0.98589422118071413</v>
      </c>
      <c r="L92" s="31">
        <f t="shared" si="21"/>
        <v>0.86399865106035678</v>
      </c>
      <c r="M92" s="27">
        <f t="shared" si="17"/>
        <v>85.311750299040796</v>
      </c>
      <c r="N92" s="29">
        <f t="shared" si="18"/>
        <v>2176.0215830342913</v>
      </c>
      <c r="O92" s="146">
        <f t="shared" si="19"/>
        <v>21.327937574760199</v>
      </c>
    </row>
    <row r="93" spans="2:15">
      <c r="B93" s="1">
        <f t="shared" si="11"/>
        <v>71</v>
      </c>
      <c r="C93" s="27">
        <f t="shared" si="20"/>
        <v>2176.0215830342968</v>
      </c>
      <c r="D93" s="27">
        <f t="shared" si="12"/>
        <v>282.66666666666669</v>
      </c>
      <c r="E93" s="27">
        <f t="shared" si="13"/>
        <v>18.770098433439927</v>
      </c>
      <c r="F93" s="27">
        <f t="shared" si="14"/>
        <v>263.89656823322673</v>
      </c>
      <c r="G93" s="28">
        <f t="shared" si="15"/>
        <v>1912.1250148010699</v>
      </c>
      <c r="H93" s="27">
        <f>IF(B93&gt;$E$9,0,SUM(D$22:D93))</f>
        <v>20069.333333333336</v>
      </c>
      <c r="I93" s="27">
        <f>IF(B93&gt;$E$9,0,SUM(E$22:E93))</f>
        <v>5981.4583481343989</v>
      </c>
      <c r="J93" s="29">
        <f>IF(B93&gt;$E$9,0,SUM(F$22:F93))</f>
        <v>14087.874985198936</v>
      </c>
      <c r="K93" s="30">
        <f t="shared" si="16"/>
        <v>0.98899774274708974</v>
      </c>
      <c r="L93" s="31">
        <f t="shared" si="21"/>
        <v>0.88049218657493344</v>
      </c>
      <c r="M93" s="27">
        <f t="shared" si="17"/>
        <v>66.541651865601125</v>
      </c>
      <c r="N93" s="29">
        <f t="shared" si="18"/>
        <v>1912.125014801064</v>
      </c>
      <c r="O93" s="146">
        <f t="shared" si="19"/>
        <v>16.635412966400281</v>
      </c>
    </row>
    <row r="94" spans="2:15">
      <c r="B94" s="1">
        <f t="shared" si="11"/>
        <v>72</v>
      </c>
      <c r="C94" s="27">
        <f t="shared" si="20"/>
        <v>1912.1250148010699</v>
      </c>
      <c r="D94" s="27">
        <f t="shared" si="12"/>
        <v>282.66666666666669</v>
      </c>
      <c r="E94" s="27">
        <f t="shared" si="13"/>
        <v>16.493758621094141</v>
      </c>
      <c r="F94" s="27">
        <f t="shared" si="14"/>
        <v>266.17290804557257</v>
      </c>
      <c r="G94" s="28">
        <f t="shared" si="15"/>
        <v>1645.9521067554974</v>
      </c>
      <c r="H94" s="27">
        <f>IF(B94&gt;$E$9,0,SUM(D$22:D94))</f>
        <v>20352.000000000004</v>
      </c>
      <c r="I94" s="27">
        <f>IF(B94&gt;$E$9,0,SUM(E$22:E94))</f>
        <v>5997.9521067554933</v>
      </c>
      <c r="J94" s="29">
        <f>IF(B94&gt;$E$9,0,SUM(F$22:F94))</f>
        <v>14354.047893244509</v>
      </c>
      <c r="K94" s="30">
        <f t="shared" si="16"/>
        <v>0.99172488537623893</v>
      </c>
      <c r="L94" s="31">
        <f t="shared" si="21"/>
        <v>0.89712799332778181</v>
      </c>
      <c r="M94" s="27">
        <f t="shared" si="17"/>
        <v>50.047893244506668</v>
      </c>
      <c r="N94" s="29">
        <f t="shared" si="18"/>
        <v>1645.9521067554906</v>
      </c>
      <c r="O94" s="146">
        <f t="shared" si="19"/>
        <v>12.511973311126667</v>
      </c>
    </row>
    <row r="95" spans="2:15">
      <c r="B95" s="1">
        <f t="shared" si="11"/>
        <v>73</v>
      </c>
      <c r="C95" s="27">
        <f t="shared" si="20"/>
        <v>1645.9521067554974</v>
      </c>
      <c r="D95" s="27">
        <f t="shared" si="12"/>
        <v>282.66666666666669</v>
      </c>
      <c r="E95" s="27">
        <f t="shared" si="13"/>
        <v>14.197783377427818</v>
      </c>
      <c r="F95" s="27">
        <f t="shared" si="14"/>
        <v>268.46888328923887</v>
      </c>
      <c r="G95" s="28">
        <f t="shared" si="15"/>
        <v>1377.4832234662586</v>
      </c>
      <c r="H95" s="27">
        <f>IF(B95&gt;$E$9,0,SUM(D$22:D95))</f>
        <v>20634.666666666672</v>
      </c>
      <c r="I95" s="27">
        <f>IF(B95&gt;$E$9,0,SUM(E$22:E95))</f>
        <v>6012.1498901329214</v>
      </c>
      <c r="J95" s="29">
        <f>IF(B95&gt;$E$9,0,SUM(F$22:F95))</f>
        <v>14622.516776533748</v>
      </c>
      <c r="K95" s="30">
        <f t="shared" si="16"/>
        <v>0.9940724024690677</v>
      </c>
      <c r="L95" s="31">
        <f t="shared" si="21"/>
        <v>0.91390729853335928</v>
      </c>
      <c r="M95" s="27">
        <f t="shared" si="17"/>
        <v>35.850109867078572</v>
      </c>
      <c r="N95" s="29">
        <f t="shared" si="18"/>
        <v>1377.4832234662517</v>
      </c>
      <c r="O95" s="146">
        <f t="shared" si="19"/>
        <v>8.9625274667696431</v>
      </c>
    </row>
    <row r="96" spans="2:15">
      <c r="B96" s="1">
        <f t="shared" si="11"/>
        <v>74</v>
      </c>
      <c r="C96" s="27">
        <f t="shared" si="20"/>
        <v>1377.4832234662586</v>
      </c>
      <c r="D96" s="27">
        <f t="shared" si="12"/>
        <v>282.66666666666669</v>
      </c>
      <c r="E96" s="27">
        <f t="shared" si="13"/>
        <v>11.882003329590267</v>
      </c>
      <c r="F96" s="27">
        <f t="shared" si="14"/>
        <v>270.78466333707644</v>
      </c>
      <c r="G96" s="28">
        <f t="shared" si="15"/>
        <v>1106.6985601291822</v>
      </c>
      <c r="H96" s="27">
        <f>IF(B96&gt;$E$9,0,SUM(D$22:D96))</f>
        <v>20917.333333333339</v>
      </c>
      <c r="I96" s="27">
        <f>IF(B96&gt;$E$9,0,SUM(E$22:E96))</f>
        <v>6024.031893462512</v>
      </c>
      <c r="J96" s="29">
        <f>IF(B96&gt;$E$9,0,SUM(F$22:F96))</f>
        <v>14893.301439870826</v>
      </c>
      <c r="K96" s="30">
        <f t="shared" si="16"/>
        <v>0.99603701942171163</v>
      </c>
      <c r="L96" s="31">
        <f t="shared" si="21"/>
        <v>0.93083133999192658</v>
      </c>
      <c r="M96" s="27">
        <f t="shared" si="17"/>
        <v>23.968106537487984</v>
      </c>
      <c r="N96" s="29">
        <f t="shared" si="18"/>
        <v>1106.6985601291744</v>
      </c>
      <c r="O96" s="146">
        <f t="shared" si="19"/>
        <v>5.9920266343719959</v>
      </c>
    </row>
    <row r="97" spans="2:15">
      <c r="B97" s="1">
        <f t="shared" si="11"/>
        <v>75</v>
      </c>
      <c r="C97" s="27">
        <f t="shared" si="20"/>
        <v>1106.6985601291822</v>
      </c>
      <c r="D97" s="27">
        <f t="shared" si="12"/>
        <v>282.66666666666669</v>
      </c>
      <c r="E97" s="27">
        <f t="shared" si="13"/>
        <v>9.5462476437411219</v>
      </c>
      <c r="F97" s="27">
        <f t="shared" si="14"/>
        <v>273.12041902292555</v>
      </c>
      <c r="G97" s="28">
        <f t="shared" si="15"/>
        <v>833.57814110625668</v>
      </c>
      <c r="H97" s="27">
        <f>IF(B97&gt;$E$9,0,SUM(D$22:D97))</f>
        <v>21200.000000000007</v>
      </c>
      <c r="I97" s="27">
        <f>IF(B97&gt;$E$9,0,SUM(E$22:E97))</f>
        <v>6033.5781411062535</v>
      </c>
      <c r="J97" s="29">
        <f>IF(B97&gt;$E$9,0,SUM(F$22:F97))</f>
        <v>15166.421858893751</v>
      </c>
      <c r="K97" s="30">
        <f t="shared" si="16"/>
        <v>0.99761543338397052</v>
      </c>
      <c r="L97" s="31">
        <f t="shared" si="21"/>
        <v>0.94790136618085941</v>
      </c>
      <c r="M97" s="27">
        <f t="shared" si="17"/>
        <v>14.421858893746503</v>
      </c>
      <c r="N97" s="29">
        <f t="shared" si="18"/>
        <v>833.57814110624895</v>
      </c>
      <c r="O97" s="146">
        <f t="shared" si="19"/>
        <v>3.6054647234366257</v>
      </c>
    </row>
    <row r="98" spans="2:15">
      <c r="B98" s="1">
        <f t="shared" si="11"/>
        <v>76</v>
      </c>
      <c r="C98" s="27">
        <f t="shared" si="20"/>
        <v>833.57814110625668</v>
      </c>
      <c r="D98" s="27">
        <f t="shared" si="12"/>
        <v>282.66666666666669</v>
      </c>
      <c r="E98" s="27">
        <f t="shared" si="13"/>
        <v>7.1903440124480182</v>
      </c>
      <c r="F98" s="27">
        <f t="shared" si="14"/>
        <v>275.47632265421868</v>
      </c>
      <c r="G98" s="28">
        <f t="shared" si="15"/>
        <v>558.10181845203806</v>
      </c>
      <c r="H98" s="27">
        <f>IF(B98&gt;$E$9,0,SUM(D$22:D98))</f>
        <v>21482.666666666675</v>
      </c>
      <c r="I98" s="27">
        <f>IF(B98&gt;$E$9,0,SUM(E$22:E98))</f>
        <v>6040.7684851187014</v>
      </c>
      <c r="J98" s="29">
        <f>IF(B98&gt;$E$9,0,SUM(F$22:F98))</f>
        <v>15441.898181547969</v>
      </c>
      <c r="K98" s="30">
        <f t="shared" si="16"/>
        <v>0.99880431301565831</v>
      </c>
      <c r="L98" s="31">
        <f t="shared" si="21"/>
        <v>0.9651186363467481</v>
      </c>
      <c r="M98" s="27">
        <f t="shared" si="17"/>
        <v>7.2315148812986081</v>
      </c>
      <c r="N98" s="29">
        <f t="shared" si="18"/>
        <v>558.10181845203078</v>
      </c>
      <c r="O98" s="146">
        <f t="shared" si="19"/>
        <v>1.807878720324652</v>
      </c>
    </row>
    <row r="99" spans="2:15">
      <c r="B99" s="1">
        <f t="shared" si="11"/>
        <v>77</v>
      </c>
      <c r="C99" s="27">
        <f t="shared" si="20"/>
        <v>558.10181845203806</v>
      </c>
      <c r="D99" s="27">
        <f t="shared" si="12"/>
        <v>282.66666666666669</v>
      </c>
      <c r="E99" s="27">
        <f t="shared" si="13"/>
        <v>4.8141186419755577</v>
      </c>
      <c r="F99" s="27">
        <f t="shared" si="14"/>
        <v>277.85254802469115</v>
      </c>
      <c r="G99" s="28">
        <f t="shared" si="15"/>
        <v>280.24927042734691</v>
      </c>
      <c r="H99" s="27">
        <f>IF(B99&gt;$E$9,0,SUM(D$22:D99))</f>
        <v>21765.333333333343</v>
      </c>
      <c r="I99" s="27">
        <f>IF(B99&gt;$E$9,0,SUM(E$22:E99))</f>
        <v>6045.5826037606766</v>
      </c>
      <c r="J99" s="29">
        <f>IF(B99&gt;$E$9,0,SUM(F$22:F99))</f>
        <v>15719.750729572661</v>
      </c>
      <c r="K99" s="30">
        <f t="shared" si="16"/>
        <v>0.99960029824085261</v>
      </c>
      <c r="L99" s="31">
        <f t="shared" si="21"/>
        <v>0.98248442059829133</v>
      </c>
      <c r="M99" s="27">
        <f t="shared" si="17"/>
        <v>2.4173962393233523</v>
      </c>
      <c r="N99" s="29">
        <f t="shared" si="18"/>
        <v>280.24927042733907</v>
      </c>
      <c r="O99" s="146">
        <f t="shared" si="19"/>
        <v>0.60434905983083809</v>
      </c>
    </row>
    <row r="100" spans="2:15">
      <c r="B100" s="1">
        <f t="shared" si="11"/>
        <v>78</v>
      </c>
      <c r="C100" s="27">
        <f t="shared" si="20"/>
        <v>280.24927042734691</v>
      </c>
      <c r="D100" s="27">
        <f t="shared" si="12"/>
        <v>282.66666666666669</v>
      </c>
      <c r="E100" s="27">
        <f t="shared" si="13"/>
        <v>2.4173962394646513</v>
      </c>
      <c r="F100" s="27">
        <f t="shared" si="14"/>
        <v>280.24927042720202</v>
      </c>
      <c r="G100" s="28">
        <f t="shared" si="15"/>
        <v>0</v>
      </c>
      <c r="H100" s="27">
        <f>IF(B100&gt;$E$9,0,SUM(D$22:D100))</f>
        <v>22048.000000000011</v>
      </c>
      <c r="I100" s="27">
        <f>IF(B100&gt;$E$9,0,SUM(E$22:E100))</f>
        <v>6048.000000000141</v>
      </c>
      <c r="J100" s="29">
        <f>IF(B100&gt;$E$9,0,SUM(F$22:F100))</f>
        <v>15999.999999999864</v>
      </c>
      <c r="K100" s="30">
        <f t="shared" si="16"/>
        <v>1.0000000000000233</v>
      </c>
      <c r="L100" s="31">
        <f t="shared" si="21"/>
        <v>0.99999999999999145</v>
      </c>
      <c r="M100" s="27">
        <f t="shared" si="17"/>
        <v>-1.4097167877480388E-10</v>
      </c>
      <c r="N100" s="29">
        <f t="shared" si="18"/>
        <v>1.3642420526593924E-10</v>
      </c>
      <c r="O100" s="146">
        <f t="shared" si="19"/>
        <v>-3.5242919693700969E-11</v>
      </c>
    </row>
    <row r="101" spans="2:15">
      <c r="B101" s="1" t="str">
        <f t="shared" si="11"/>
        <v/>
      </c>
      <c r="C101" s="27">
        <f t="shared" si="20"/>
        <v>0</v>
      </c>
      <c r="D101" s="27">
        <f t="shared" si="12"/>
        <v>0</v>
      </c>
      <c r="E101" s="27">
        <f t="shared" si="13"/>
        <v>0</v>
      </c>
      <c r="F101" s="27">
        <f t="shared" si="14"/>
        <v>0</v>
      </c>
      <c r="G101" s="28">
        <f t="shared" si="15"/>
        <v>0</v>
      </c>
      <c r="H101" s="27">
        <f>IF(B101&gt;$E$9,0,SUM(D$22:D101))</f>
        <v>0</v>
      </c>
      <c r="I101" s="27">
        <f>IF(B101&gt;$E$9,0,SUM(E$22:E101))</f>
        <v>0</v>
      </c>
      <c r="J101" s="29">
        <f>IF(B101&gt;$E$9,0,SUM(F$22:F101))</f>
        <v>0</v>
      </c>
      <c r="K101" s="30">
        <f t="shared" si="16"/>
        <v>0</v>
      </c>
      <c r="L101" s="31">
        <f t="shared" si="21"/>
        <v>0</v>
      </c>
      <c r="M101" s="27">
        <f t="shared" si="17"/>
        <v>0</v>
      </c>
      <c r="N101" s="29">
        <f t="shared" si="18"/>
        <v>0</v>
      </c>
      <c r="O101" s="146" t="str">
        <f t="shared" si="19"/>
        <v/>
      </c>
    </row>
    <row r="102" spans="2:15">
      <c r="B102" s="1" t="str">
        <f t="shared" si="11"/>
        <v/>
      </c>
      <c r="C102" s="27">
        <f t="shared" si="20"/>
        <v>0</v>
      </c>
      <c r="D102" s="27">
        <f t="shared" si="12"/>
        <v>0</v>
      </c>
      <c r="E102" s="27">
        <f t="shared" si="13"/>
        <v>0</v>
      </c>
      <c r="F102" s="27">
        <f t="shared" si="14"/>
        <v>0</v>
      </c>
      <c r="G102" s="28">
        <f t="shared" si="15"/>
        <v>0</v>
      </c>
      <c r="H102" s="27">
        <f>IF(B102&gt;$E$9,0,SUM(D$22:D102))</f>
        <v>0</v>
      </c>
      <c r="I102" s="27">
        <f>IF(B102&gt;$E$9,0,SUM(E$22:E102))</f>
        <v>0</v>
      </c>
      <c r="J102" s="29">
        <f>IF(B102&gt;$E$9,0,SUM(F$22:F102))</f>
        <v>0</v>
      </c>
      <c r="K102" s="30">
        <f t="shared" si="16"/>
        <v>0</v>
      </c>
      <c r="L102" s="31">
        <f t="shared" si="21"/>
        <v>0</v>
      </c>
      <c r="M102" s="27">
        <f t="shared" si="17"/>
        <v>0</v>
      </c>
      <c r="N102" s="29">
        <f t="shared" si="18"/>
        <v>0</v>
      </c>
      <c r="O102" s="146" t="str">
        <f t="shared" si="19"/>
        <v/>
      </c>
    </row>
    <row r="103" spans="2:15">
      <c r="B103" s="1" t="str">
        <f t="shared" si="11"/>
        <v/>
      </c>
      <c r="C103" s="27">
        <f t="shared" si="20"/>
        <v>0</v>
      </c>
      <c r="D103" s="27">
        <f t="shared" si="12"/>
        <v>0</v>
      </c>
      <c r="E103" s="27">
        <f t="shared" si="13"/>
        <v>0</v>
      </c>
      <c r="F103" s="27">
        <f t="shared" si="14"/>
        <v>0</v>
      </c>
      <c r="G103" s="28">
        <f t="shared" si="15"/>
        <v>0</v>
      </c>
      <c r="H103" s="27">
        <f>IF(B103&gt;$E$9,0,SUM(D$22:D103))</f>
        <v>0</v>
      </c>
      <c r="I103" s="27">
        <f>IF(B103&gt;$E$9,0,SUM(E$22:E103))</f>
        <v>0</v>
      </c>
      <c r="J103" s="29">
        <f>IF(B103&gt;$E$9,0,SUM(F$22:F103))</f>
        <v>0</v>
      </c>
      <c r="K103" s="30">
        <f t="shared" si="16"/>
        <v>0</v>
      </c>
      <c r="L103" s="31">
        <f t="shared" si="21"/>
        <v>0</v>
      </c>
      <c r="M103" s="27">
        <f t="shared" si="17"/>
        <v>0</v>
      </c>
      <c r="N103" s="29">
        <f t="shared" si="18"/>
        <v>0</v>
      </c>
      <c r="O103" s="146" t="str">
        <f t="shared" si="19"/>
        <v/>
      </c>
    </row>
    <row r="104" spans="2:15">
      <c r="B104" s="1" t="str">
        <f t="shared" si="11"/>
        <v/>
      </c>
      <c r="C104" s="27">
        <f t="shared" si="20"/>
        <v>0</v>
      </c>
      <c r="D104" s="27">
        <f t="shared" si="12"/>
        <v>0</v>
      </c>
      <c r="E104" s="27">
        <f t="shared" si="13"/>
        <v>0</v>
      </c>
      <c r="F104" s="27">
        <f t="shared" si="14"/>
        <v>0</v>
      </c>
      <c r="G104" s="28">
        <f t="shared" si="15"/>
        <v>0</v>
      </c>
      <c r="H104" s="27">
        <f>IF(B104&gt;$E$9,0,SUM(D$22:D104))</f>
        <v>0</v>
      </c>
      <c r="I104" s="27">
        <f>IF(B104&gt;$E$9,0,SUM(E$22:E104))</f>
        <v>0</v>
      </c>
      <c r="J104" s="29">
        <f>IF(B104&gt;$E$9,0,SUM(F$22:F104))</f>
        <v>0</v>
      </c>
      <c r="K104" s="30">
        <f t="shared" si="16"/>
        <v>0</v>
      </c>
      <c r="L104" s="31">
        <f t="shared" si="21"/>
        <v>0</v>
      </c>
      <c r="M104" s="27">
        <f t="shared" si="17"/>
        <v>0</v>
      </c>
      <c r="N104" s="29">
        <f t="shared" si="18"/>
        <v>0</v>
      </c>
      <c r="O104" s="146" t="str">
        <f t="shared" si="19"/>
        <v/>
      </c>
    </row>
    <row r="105" spans="2:15">
      <c r="B105" s="1" t="str">
        <f t="shared" si="11"/>
        <v/>
      </c>
      <c r="C105" s="27">
        <f t="shared" si="20"/>
        <v>0</v>
      </c>
      <c r="D105" s="27">
        <f t="shared" si="12"/>
        <v>0</v>
      </c>
      <c r="E105" s="27">
        <f t="shared" si="13"/>
        <v>0</v>
      </c>
      <c r="F105" s="27">
        <f t="shared" si="14"/>
        <v>0</v>
      </c>
      <c r="G105" s="28">
        <f t="shared" si="15"/>
        <v>0</v>
      </c>
      <c r="H105" s="27">
        <f>IF(B105&gt;$E$9,0,SUM(D$22:D105))</f>
        <v>0</v>
      </c>
      <c r="I105" s="27">
        <f>IF(B105&gt;$E$9,0,SUM(E$22:E105))</f>
        <v>0</v>
      </c>
      <c r="J105" s="29">
        <f>IF(B105&gt;$E$9,0,SUM(F$22:F105))</f>
        <v>0</v>
      </c>
      <c r="K105" s="30">
        <f t="shared" si="16"/>
        <v>0</v>
      </c>
      <c r="L105" s="31">
        <f t="shared" si="21"/>
        <v>0</v>
      </c>
      <c r="M105" s="27">
        <f t="shared" si="17"/>
        <v>0</v>
      </c>
      <c r="N105" s="29">
        <f t="shared" si="18"/>
        <v>0</v>
      </c>
      <c r="O105" s="146" t="str">
        <f t="shared" si="19"/>
        <v/>
      </c>
    </row>
    <row r="106" spans="2:15">
      <c r="B106" s="1" t="str">
        <f t="shared" si="11"/>
        <v/>
      </c>
      <c r="C106" s="27">
        <f t="shared" si="20"/>
        <v>0</v>
      </c>
      <c r="D106" s="27">
        <f t="shared" si="12"/>
        <v>0</v>
      </c>
      <c r="E106" s="27">
        <f t="shared" si="13"/>
        <v>0</v>
      </c>
      <c r="F106" s="27">
        <f t="shared" si="14"/>
        <v>0</v>
      </c>
      <c r="G106" s="28">
        <f t="shared" si="15"/>
        <v>0</v>
      </c>
      <c r="H106" s="27">
        <f>IF(B106&gt;$E$9,0,SUM(D$22:D106))</f>
        <v>0</v>
      </c>
      <c r="I106" s="27">
        <f>IF(B106&gt;$E$9,0,SUM(E$22:E106))</f>
        <v>0</v>
      </c>
      <c r="J106" s="29">
        <f>IF(B106&gt;$E$9,0,SUM(F$22:F106))</f>
        <v>0</v>
      </c>
      <c r="K106" s="30">
        <f t="shared" si="16"/>
        <v>0</v>
      </c>
      <c r="L106" s="31">
        <f t="shared" si="21"/>
        <v>0</v>
      </c>
      <c r="M106" s="27">
        <f t="shared" si="17"/>
        <v>0</v>
      </c>
      <c r="N106" s="29">
        <f t="shared" si="18"/>
        <v>0</v>
      </c>
      <c r="O106" s="146" t="str">
        <f t="shared" si="19"/>
        <v/>
      </c>
    </row>
    <row r="107" spans="2:15">
      <c r="B107" s="1" t="str">
        <f t="shared" si="11"/>
        <v/>
      </c>
      <c r="C107" s="27">
        <f t="shared" si="20"/>
        <v>0</v>
      </c>
      <c r="D107" s="27">
        <f t="shared" si="12"/>
        <v>0</v>
      </c>
      <c r="E107" s="27">
        <f t="shared" si="13"/>
        <v>0</v>
      </c>
      <c r="F107" s="27">
        <f t="shared" si="14"/>
        <v>0</v>
      </c>
      <c r="G107" s="28">
        <f t="shared" si="15"/>
        <v>0</v>
      </c>
      <c r="H107" s="27">
        <f>IF(B107&gt;$E$9,0,SUM(D$22:D107))</f>
        <v>0</v>
      </c>
      <c r="I107" s="27">
        <f>IF(B107&gt;$E$9,0,SUM(E$22:E107))</f>
        <v>0</v>
      </c>
      <c r="J107" s="29">
        <f>IF(B107&gt;$E$9,0,SUM(F$22:F107))</f>
        <v>0</v>
      </c>
      <c r="K107" s="30">
        <f t="shared" si="16"/>
        <v>0</v>
      </c>
      <c r="L107" s="31">
        <f t="shared" si="21"/>
        <v>0</v>
      </c>
      <c r="M107" s="27">
        <f t="shared" si="17"/>
        <v>0</v>
      </c>
      <c r="N107" s="29">
        <f t="shared" si="18"/>
        <v>0</v>
      </c>
      <c r="O107" s="146" t="str">
        <f t="shared" si="19"/>
        <v/>
      </c>
    </row>
    <row r="108" spans="2:15">
      <c r="B108" s="1" t="str">
        <f t="shared" si="11"/>
        <v/>
      </c>
      <c r="C108" s="27">
        <f t="shared" si="20"/>
        <v>0</v>
      </c>
      <c r="D108" s="27">
        <f t="shared" si="12"/>
        <v>0</v>
      </c>
      <c r="E108" s="27">
        <f t="shared" si="13"/>
        <v>0</v>
      </c>
      <c r="F108" s="27">
        <f t="shared" si="14"/>
        <v>0</v>
      </c>
      <c r="G108" s="28">
        <f t="shared" si="15"/>
        <v>0</v>
      </c>
      <c r="H108" s="27">
        <f>IF(B108&gt;$E$9,0,SUM(D$22:D108))</f>
        <v>0</v>
      </c>
      <c r="I108" s="27">
        <f>IF(B108&gt;$E$9,0,SUM(E$22:E108))</f>
        <v>0</v>
      </c>
      <c r="J108" s="29">
        <f>IF(B108&gt;$E$9,0,SUM(F$22:F108))</f>
        <v>0</v>
      </c>
      <c r="K108" s="30">
        <f t="shared" si="16"/>
        <v>0</v>
      </c>
      <c r="L108" s="31">
        <f t="shared" si="21"/>
        <v>0</v>
      </c>
      <c r="M108" s="27">
        <f t="shared" si="17"/>
        <v>0</v>
      </c>
      <c r="N108" s="29">
        <f t="shared" si="18"/>
        <v>0</v>
      </c>
      <c r="O108" s="146" t="str">
        <f t="shared" si="19"/>
        <v/>
      </c>
    </row>
    <row r="109" spans="2:15">
      <c r="B109" s="1" t="str">
        <f t="shared" si="11"/>
        <v/>
      </c>
      <c r="C109" s="27">
        <f t="shared" si="20"/>
        <v>0</v>
      </c>
      <c r="D109" s="27">
        <f t="shared" si="12"/>
        <v>0</v>
      </c>
      <c r="E109" s="27">
        <f t="shared" si="13"/>
        <v>0</v>
      </c>
      <c r="F109" s="27">
        <f t="shared" si="14"/>
        <v>0</v>
      </c>
      <c r="G109" s="28">
        <f t="shared" si="15"/>
        <v>0</v>
      </c>
      <c r="H109" s="27">
        <f>IF(B109&gt;$E$9,0,SUM(D$22:D109))</f>
        <v>0</v>
      </c>
      <c r="I109" s="27">
        <f>IF(B109&gt;$E$9,0,SUM(E$22:E109))</f>
        <v>0</v>
      </c>
      <c r="J109" s="29">
        <f>IF(B109&gt;$E$9,0,SUM(F$22:F109))</f>
        <v>0</v>
      </c>
      <c r="K109" s="30">
        <f t="shared" si="16"/>
        <v>0</v>
      </c>
      <c r="L109" s="31">
        <f t="shared" si="21"/>
        <v>0</v>
      </c>
      <c r="M109" s="27">
        <f t="shared" si="17"/>
        <v>0</v>
      </c>
      <c r="N109" s="29">
        <f t="shared" si="18"/>
        <v>0</v>
      </c>
      <c r="O109" s="146" t="str">
        <f t="shared" si="19"/>
        <v/>
      </c>
    </row>
    <row r="110" spans="2:15">
      <c r="B110" s="1" t="str">
        <f t="shared" si="11"/>
        <v/>
      </c>
      <c r="C110" s="27">
        <f t="shared" si="20"/>
        <v>0</v>
      </c>
      <c r="D110" s="27">
        <f t="shared" si="12"/>
        <v>0</v>
      </c>
      <c r="E110" s="27">
        <f t="shared" si="13"/>
        <v>0</v>
      </c>
      <c r="F110" s="27">
        <f t="shared" si="14"/>
        <v>0</v>
      </c>
      <c r="G110" s="28">
        <f t="shared" si="15"/>
        <v>0</v>
      </c>
      <c r="H110" s="27">
        <f>IF(B110&gt;$E$9,0,SUM(D$22:D110))</f>
        <v>0</v>
      </c>
      <c r="I110" s="27">
        <f>IF(B110&gt;$E$9,0,SUM(E$22:E110))</f>
        <v>0</v>
      </c>
      <c r="J110" s="29">
        <f>IF(B110&gt;$E$9,0,SUM(F$22:F110))</f>
        <v>0</v>
      </c>
      <c r="K110" s="30">
        <f t="shared" si="16"/>
        <v>0</v>
      </c>
      <c r="L110" s="31">
        <f t="shared" si="21"/>
        <v>0</v>
      </c>
      <c r="M110" s="27">
        <f t="shared" si="17"/>
        <v>0</v>
      </c>
      <c r="N110" s="29">
        <f t="shared" si="18"/>
        <v>0</v>
      </c>
      <c r="O110" s="146" t="str">
        <f t="shared" si="19"/>
        <v/>
      </c>
    </row>
    <row r="111" spans="2:15">
      <c r="B111" s="1" t="str">
        <f t="shared" si="11"/>
        <v/>
      </c>
      <c r="C111" s="27">
        <f t="shared" si="20"/>
        <v>0</v>
      </c>
      <c r="D111" s="27">
        <f t="shared" si="12"/>
        <v>0</v>
      </c>
      <c r="E111" s="27">
        <f t="shared" si="13"/>
        <v>0</v>
      </c>
      <c r="F111" s="27">
        <f t="shared" si="14"/>
        <v>0</v>
      </c>
      <c r="G111" s="28">
        <f t="shared" si="15"/>
        <v>0</v>
      </c>
      <c r="H111" s="27">
        <f>IF(B111&gt;$E$9,0,SUM(D$22:D111))</f>
        <v>0</v>
      </c>
      <c r="I111" s="27">
        <f>IF(B111&gt;$E$9,0,SUM(E$22:E111))</f>
        <v>0</v>
      </c>
      <c r="J111" s="29">
        <f>IF(B111&gt;$E$9,0,SUM(F$22:F111))</f>
        <v>0</v>
      </c>
      <c r="K111" s="30">
        <f t="shared" si="16"/>
        <v>0</v>
      </c>
      <c r="L111" s="31">
        <f t="shared" si="21"/>
        <v>0</v>
      </c>
      <c r="M111" s="27">
        <f t="shared" si="17"/>
        <v>0</v>
      </c>
      <c r="N111" s="29">
        <f t="shared" si="18"/>
        <v>0</v>
      </c>
      <c r="O111" s="146" t="str">
        <f t="shared" si="19"/>
        <v/>
      </c>
    </row>
    <row r="112" spans="2:15">
      <c r="B112" s="1" t="str">
        <f t="shared" si="11"/>
        <v/>
      </c>
      <c r="C112" s="27">
        <f t="shared" si="20"/>
        <v>0</v>
      </c>
      <c r="D112" s="27">
        <f t="shared" si="12"/>
        <v>0</v>
      </c>
      <c r="E112" s="27">
        <f t="shared" si="13"/>
        <v>0</v>
      </c>
      <c r="F112" s="27">
        <f t="shared" si="14"/>
        <v>0</v>
      </c>
      <c r="G112" s="28">
        <f t="shared" si="15"/>
        <v>0</v>
      </c>
      <c r="H112" s="27">
        <f>IF(B112&gt;$E$9,0,SUM(D$22:D112))</f>
        <v>0</v>
      </c>
      <c r="I112" s="27">
        <f>IF(B112&gt;$E$9,0,SUM(E$22:E112))</f>
        <v>0</v>
      </c>
      <c r="J112" s="29">
        <f>IF(B112&gt;$E$9,0,SUM(F$22:F112))</f>
        <v>0</v>
      </c>
      <c r="K112" s="30">
        <f t="shared" si="16"/>
        <v>0</v>
      </c>
      <c r="L112" s="31">
        <f t="shared" si="21"/>
        <v>0</v>
      </c>
      <c r="M112" s="27">
        <f t="shared" si="17"/>
        <v>0</v>
      </c>
      <c r="N112" s="29">
        <f t="shared" si="18"/>
        <v>0</v>
      </c>
      <c r="O112" s="146" t="str">
        <f t="shared" si="19"/>
        <v/>
      </c>
    </row>
    <row r="113" spans="2:15">
      <c r="B113" s="1" t="str">
        <f t="shared" si="11"/>
        <v/>
      </c>
      <c r="C113" s="27">
        <f t="shared" si="20"/>
        <v>0</v>
      </c>
      <c r="D113" s="27">
        <f t="shared" si="12"/>
        <v>0</v>
      </c>
      <c r="E113" s="27">
        <f t="shared" si="13"/>
        <v>0</v>
      </c>
      <c r="F113" s="27">
        <f t="shared" si="14"/>
        <v>0</v>
      </c>
      <c r="G113" s="28">
        <f t="shared" si="15"/>
        <v>0</v>
      </c>
      <c r="H113" s="27">
        <f>IF(B113&gt;$E$9,0,SUM(D$22:D113))</f>
        <v>0</v>
      </c>
      <c r="I113" s="27">
        <f>IF(B113&gt;$E$9,0,SUM(E$22:E113))</f>
        <v>0</v>
      </c>
      <c r="J113" s="29">
        <f>IF(B113&gt;$E$9,0,SUM(F$22:F113))</f>
        <v>0</v>
      </c>
      <c r="K113" s="30">
        <f t="shared" si="16"/>
        <v>0</v>
      </c>
      <c r="L113" s="31">
        <f t="shared" si="21"/>
        <v>0</v>
      </c>
      <c r="M113" s="27">
        <f t="shared" si="17"/>
        <v>0</v>
      </c>
      <c r="N113" s="29">
        <f t="shared" si="18"/>
        <v>0</v>
      </c>
      <c r="O113" s="146" t="str">
        <f t="shared" si="19"/>
        <v/>
      </c>
    </row>
    <row r="114" spans="2:15">
      <c r="B114" s="1" t="str">
        <f t="shared" si="11"/>
        <v/>
      </c>
      <c r="C114" s="27">
        <f t="shared" si="20"/>
        <v>0</v>
      </c>
      <c r="D114" s="27">
        <f t="shared" si="12"/>
        <v>0</v>
      </c>
      <c r="E114" s="27">
        <f t="shared" si="13"/>
        <v>0</v>
      </c>
      <c r="F114" s="27">
        <f t="shared" si="14"/>
        <v>0</v>
      </c>
      <c r="G114" s="28">
        <f t="shared" si="15"/>
        <v>0</v>
      </c>
      <c r="H114" s="27">
        <f>IF(B114&gt;$E$9,0,SUM(D$22:D114))</f>
        <v>0</v>
      </c>
      <c r="I114" s="27">
        <f>IF(B114&gt;$E$9,0,SUM(E$22:E114))</f>
        <v>0</v>
      </c>
      <c r="J114" s="29">
        <f>IF(B114&gt;$E$9,0,SUM(F$22:F114))</f>
        <v>0</v>
      </c>
      <c r="K114" s="30">
        <f t="shared" si="16"/>
        <v>0</v>
      </c>
      <c r="L114" s="31">
        <f t="shared" si="21"/>
        <v>0</v>
      </c>
      <c r="M114" s="27">
        <f t="shared" si="17"/>
        <v>0</v>
      </c>
      <c r="N114" s="29">
        <f t="shared" si="18"/>
        <v>0</v>
      </c>
      <c r="O114" s="146" t="str">
        <f t="shared" si="19"/>
        <v/>
      </c>
    </row>
    <row r="115" spans="2:15">
      <c r="B115" s="1" t="str">
        <f t="shared" si="11"/>
        <v/>
      </c>
      <c r="C115" s="27">
        <f t="shared" si="20"/>
        <v>0</v>
      </c>
      <c r="D115" s="27">
        <f t="shared" si="12"/>
        <v>0</v>
      </c>
      <c r="E115" s="27">
        <f t="shared" si="13"/>
        <v>0</v>
      </c>
      <c r="F115" s="27">
        <f t="shared" si="14"/>
        <v>0</v>
      </c>
      <c r="G115" s="28">
        <f t="shared" si="15"/>
        <v>0</v>
      </c>
      <c r="H115" s="27">
        <f>IF(B115&gt;$E$9,0,SUM(D$22:D115))</f>
        <v>0</v>
      </c>
      <c r="I115" s="27">
        <f>IF(B115&gt;$E$9,0,SUM(E$22:E115))</f>
        <v>0</v>
      </c>
      <c r="J115" s="29">
        <f>IF(B115&gt;$E$9,0,SUM(F$22:F115))</f>
        <v>0</v>
      </c>
      <c r="K115" s="30">
        <f t="shared" si="16"/>
        <v>0</v>
      </c>
      <c r="L115" s="31">
        <f t="shared" si="21"/>
        <v>0</v>
      </c>
      <c r="M115" s="27">
        <f t="shared" si="17"/>
        <v>0</v>
      </c>
      <c r="N115" s="29">
        <f t="shared" si="18"/>
        <v>0</v>
      </c>
      <c r="O115" s="146" t="str">
        <f t="shared" si="19"/>
        <v/>
      </c>
    </row>
    <row r="116" spans="2:15">
      <c r="B116" s="1" t="str">
        <f t="shared" si="11"/>
        <v/>
      </c>
      <c r="C116" s="27">
        <f t="shared" si="20"/>
        <v>0</v>
      </c>
      <c r="D116" s="27">
        <f t="shared" si="12"/>
        <v>0</v>
      </c>
      <c r="E116" s="27">
        <f t="shared" si="13"/>
        <v>0</v>
      </c>
      <c r="F116" s="27">
        <f t="shared" si="14"/>
        <v>0</v>
      </c>
      <c r="G116" s="28">
        <f t="shared" si="15"/>
        <v>0</v>
      </c>
      <c r="H116" s="27">
        <f>IF(B116&gt;$E$9,0,SUM(D$22:D116))</f>
        <v>0</v>
      </c>
      <c r="I116" s="27">
        <f>IF(B116&gt;$E$9,0,SUM(E$22:E116))</f>
        <v>0</v>
      </c>
      <c r="J116" s="29">
        <f>IF(B116&gt;$E$9,0,SUM(F$22:F116))</f>
        <v>0</v>
      </c>
      <c r="K116" s="30">
        <f t="shared" si="16"/>
        <v>0</v>
      </c>
      <c r="L116" s="31">
        <f t="shared" si="21"/>
        <v>0</v>
      </c>
      <c r="M116" s="27">
        <f t="shared" si="17"/>
        <v>0</v>
      </c>
      <c r="N116" s="29">
        <f t="shared" si="18"/>
        <v>0</v>
      </c>
      <c r="O116" s="146" t="str">
        <f t="shared" si="19"/>
        <v/>
      </c>
    </row>
    <row r="117" spans="2:15">
      <c r="B117" s="1" t="str">
        <f t="shared" si="11"/>
        <v/>
      </c>
      <c r="C117" s="27">
        <f t="shared" si="20"/>
        <v>0</v>
      </c>
      <c r="D117" s="27">
        <f t="shared" si="12"/>
        <v>0</v>
      </c>
      <c r="E117" s="27">
        <f t="shared" si="13"/>
        <v>0</v>
      </c>
      <c r="F117" s="27">
        <f t="shared" si="14"/>
        <v>0</v>
      </c>
      <c r="G117" s="28">
        <f t="shared" si="15"/>
        <v>0</v>
      </c>
      <c r="H117" s="27">
        <f>IF(B117&gt;$E$9,0,SUM(D$22:D117))</f>
        <v>0</v>
      </c>
      <c r="I117" s="27">
        <f>IF(B117&gt;$E$9,0,SUM(E$22:E117))</f>
        <v>0</v>
      </c>
      <c r="J117" s="29">
        <f>IF(B117&gt;$E$9,0,SUM(F$22:F117))</f>
        <v>0</v>
      </c>
      <c r="K117" s="30">
        <f t="shared" si="16"/>
        <v>0</v>
      </c>
      <c r="L117" s="31">
        <f t="shared" si="21"/>
        <v>0</v>
      </c>
      <c r="M117" s="27">
        <f t="shared" si="17"/>
        <v>0</v>
      </c>
      <c r="N117" s="29">
        <f t="shared" si="18"/>
        <v>0</v>
      </c>
      <c r="O117" s="146" t="str">
        <f t="shared" si="19"/>
        <v/>
      </c>
    </row>
    <row r="118" spans="2:15">
      <c r="B118" s="1" t="str">
        <f t="shared" si="11"/>
        <v/>
      </c>
      <c r="C118" s="27">
        <f t="shared" si="20"/>
        <v>0</v>
      </c>
      <c r="D118" s="27">
        <f t="shared" si="12"/>
        <v>0</v>
      </c>
      <c r="E118" s="27">
        <f t="shared" si="13"/>
        <v>0</v>
      </c>
      <c r="F118" s="27">
        <f t="shared" si="14"/>
        <v>0</v>
      </c>
      <c r="G118" s="28">
        <f t="shared" si="15"/>
        <v>0</v>
      </c>
      <c r="H118" s="27">
        <f>IF(B118&gt;$E$9,0,SUM(D$22:D118))</f>
        <v>0</v>
      </c>
      <c r="I118" s="27">
        <f>IF(B118&gt;$E$9,0,SUM(E$22:E118))</f>
        <v>0</v>
      </c>
      <c r="J118" s="29">
        <f>IF(B118&gt;$E$9,0,SUM(F$22:F118))</f>
        <v>0</v>
      </c>
      <c r="K118" s="30">
        <f t="shared" si="16"/>
        <v>0</v>
      </c>
      <c r="L118" s="31">
        <f t="shared" si="21"/>
        <v>0</v>
      </c>
      <c r="M118" s="27">
        <f t="shared" si="17"/>
        <v>0</v>
      </c>
      <c r="N118" s="29">
        <f t="shared" si="18"/>
        <v>0</v>
      </c>
      <c r="O118" s="146" t="str">
        <f t="shared" si="19"/>
        <v/>
      </c>
    </row>
    <row r="119" spans="2:15">
      <c r="B119" s="1" t="str">
        <f t="shared" si="11"/>
        <v/>
      </c>
      <c r="C119" s="27">
        <f t="shared" si="20"/>
        <v>0</v>
      </c>
      <c r="D119" s="27">
        <f t="shared" si="12"/>
        <v>0</v>
      </c>
      <c r="E119" s="27">
        <f t="shared" si="13"/>
        <v>0</v>
      </c>
      <c r="F119" s="27">
        <f t="shared" si="14"/>
        <v>0</v>
      </c>
      <c r="G119" s="28">
        <f t="shared" si="15"/>
        <v>0</v>
      </c>
      <c r="H119" s="27">
        <f>IF(B119&gt;$E$9,0,SUM(D$22:D119))</f>
        <v>0</v>
      </c>
      <c r="I119" s="27">
        <f>IF(B119&gt;$E$9,0,SUM(E$22:E119))</f>
        <v>0</v>
      </c>
      <c r="J119" s="29">
        <f>IF(B119&gt;$E$9,0,SUM(F$22:F119))</f>
        <v>0</v>
      </c>
      <c r="K119" s="30">
        <f t="shared" si="16"/>
        <v>0</v>
      </c>
      <c r="L119" s="31">
        <f t="shared" si="21"/>
        <v>0</v>
      </c>
      <c r="M119" s="27">
        <f t="shared" si="17"/>
        <v>0</v>
      </c>
      <c r="N119" s="29">
        <f t="shared" si="18"/>
        <v>0</v>
      </c>
      <c r="O119" s="146" t="str">
        <f t="shared" si="19"/>
        <v/>
      </c>
    </row>
    <row r="120" spans="2:15">
      <c r="B120" s="1" t="str">
        <f t="shared" si="11"/>
        <v/>
      </c>
      <c r="C120" s="27">
        <f t="shared" si="20"/>
        <v>0</v>
      </c>
      <c r="D120" s="27">
        <f t="shared" si="12"/>
        <v>0</v>
      </c>
      <c r="E120" s="27">
        <f t="shared" si="13"/>
        <v>0</v>
      </c>
      <c r="F120" s="27">
        <f t="shared" si="14"/>
        <v>0</v>
      </c>
      <c r="G120" s="28">
        <f t="shared" si="15"/>
        <v>0</v>
      </c>
      <c r="H120" s="27">
        <f>IF(B120&gt;$E$9,0,SUM(D$22:D120))</f>
        <v>0</v>
      </c>
      <c r="I120" s="27">
        <f>IF(B120&gt;$E$9,0,SUM(E$22:E120))</f>
        <v>0</v>
      </c>
      <c r="J120" s="29">
        <f>IF(B120&gt;$E$9,0,SUM(F$22:F120))</f>
        <v>0</v>
      </c>
      <c r="K120" s="30">
        <f t="shared" si="16"/>
        <v>0</v>
      </c>
      <c r="L120" s="31">
        <f t="shared" si="21"/>
        <v>0</v>
      </c>
      <c r="M120" s="27">
        <f t="shared" si="17"/>
        <v>0</v>
      </c>
      <c r="N120" s="29">
        <f t="shared" si="18"/>
        <v>0</v>
      </c>
      <c r="O120" s="146" t="str">
        <f t="shared" si="19"/>
        <v/>
      </c>
    </row>
    <row r="121" spans="2:15">
      <c r="B121" s="1" t="str">
        <f t="shared" si="11"/>
        <v/>
      </c>
      <c r="C121" s="27">
        <f t="shared" si="20"/>
        <v>0</v>
      </c>
      <c r="D121" s="27">
        <f t="shared" si="12"/>
        <v>0</v>
      </c>
      <c r="E121" s="27">
        <f t="shared" si="13"/>
        <v>0</v>
      </c>
      <c r="F121" s="27">
        <f t="shared" si="14"/>
        <v>0</v>
      </c>
      <c r="G121" s="28">
        <f t="shared" si="15"/>
        <v>0</v>
      </c>
      <c r="H121" s="27">
        <f>IF(B121&gt;$E$9,0,SUM(D$22:D121))</f>
        <v>0</v>
      </c>
      <c r="I121" s="27">
        <f>IF(B121&gt;$E$9,0,SUM(E$22:E121))</f>
        <v>0</v>
      </c>
      <c r="J121" s="29">
        <f>IF(B121&gt;$E$9,0,SUM(F$22:F121))</f>
        <v>0</v>
      </c>
      <c r="K121" s="30">
        <f t="shared" si="16"/>
        <v>0</v>
      </c>
      <c r="L121" s="31">
        <f t="shared" si="21"/>
        <v>0</v>
      </c>
      <c r="M121" s="27">
        <f t="shared" si="17"/>
        <v>0</v>
      </c>
      <c r="N121" s="29">
        <f t="shared" si="18"/>
        <v>0</v>
      </c>
      <c r="O121" s="146" t="str">
        <f t="shared" si="19"/>
        <v/>
      </c>
    </row>
    <row r="122" spans="2:15">
      <c r="B122" s="1" t="str">
        <f t="shared" si="11"/>
        <v/>
      </c>
      <c r="C122" s="27">
        <f t="shared" si="20"/>
        <v>0</v>
      </c>
      <c r="D122" s="27">
        <f t="shared" si="12"/>
        <v>0</v>
      </c>
      <c r="E122" s="27">
        <f t="shared" si="13"/>
        <v>0</v>
      </c>
      <c r="F122" s="27">
        <f t="shared" si="14"/>
        <v>0</v>
      </c>
      <c r="G122" s="28">
        <f t="shared" si="15"/>
        <v>0</v>
      </c>
      <c r="H122" s="27">
        <f>IF(B122&gt;$E$9,0,SUM(D$22:D122))</f>
        <v>0</v>
      </c>
      <c r="I122" s="27">
        <f>IF(B122&gt;$E$9,0,SUM(E$22:E122))</f>
        <v>0</v>
      </c>
      <c r="J122" s="29">
        <f>IF(B122&gt;$E$9,0,SUM(F$22:F122))</f>
        <v>0</v>
      </c>
      <c r="K122" s="30">
        <f t="shared" si="16"/>
        <v>0</v>
      </c>
      <c r="L122" s="31">
        <f t="shared" si="21"/>
        <v>0</v>
      </c>
      <c r="M122" s="27">
        <f t="shared" si="17"/>
        <v>0</v>
      </c>
      <c r="N122" s="29">
        <f t="shared" si="18"/>
        <v>0</v>
      </c>
      <c r="O122" s="146" t="str">
        <f t="shared" si="19"/>
        <v/>
      </c>
    </row>
    <row r="123" spans="2:15">
      <c r="B123" s="1" t="str">
        <f t="shared" si="11"/>
        <v/>
      </c>
      <c r="C123" s="27">
        <f t="shared" si="20"/>
        <v>0</v>
      </c>
      <c r="D123" s="27">
        <f t="shared" si="12"/>
        <v>0</v>
      </c>
      <c r="E123" s="27">
        <f t="shared" si="13"/>
        <v>0</v>
      </c>
      <c r="F123" s="27">
        <f t="shared" si="14"/>
        <v>0</v>
      </c>
      <c r="G123" s="28">
        <f t="shared" si="15"/>
        <v>0</v>
      </c>
      <c r="H123" s="27">
        <f>IF(B123&gt;$E$9,0,SUM(D$22:D123))</f>
        <v>0</v>
      </c>
      <c r="I123" s="27">
        <f>IF(B123&gt;$E$9,0,SUM(E$22:E123))</f>
        <v>0</v>
      </c>
      <c r="J123" s="29">
        <f>IF(B123&gt;$E$9,0,SUM(F$22:F123))</f>
        <v>0</v>
      </c>
      <c r="K123" s="30">
        <f t="shared" si="16"/>
        <v>0</v>
      </c>
      <c r="L123" s="31">
        <f t="shared" si="21"/>
        <v>0</v>
      </c>
      <c r="M123" s="27">
        <f t="shared" si="17"/>
        <v>0</v>
      </c>
      <c r="N123" s="29">
        <f t="shared" si="18"/>
        <v>0</v>
      </c>
      <c r="O123" s="146" t="str">
        <f t="shared" si="19"/>
        <v/>
      </c>
    </row>
    <row r="124" spans="2:15">
      <c r="B124" s="1" t="str">
        <f t="shared" si="11"/>
        <v/>
      </c>
      <c r="C124" s="27">
        <f t="shared" si="20"/>
        <v>0</v>
      </c>
      <c r="D124" s="27">
        <f t="shared" si="12"/>
        <v>0</v>
      </c>
      <c r="E124" s="27">
        <f t="shared" si="13"/>
        <v>0</v>
      </c>
      <c r="F124" s="27">
        <f t="shared" si="14"/>
        <v>0</v>
      </c>
      <c r="G124" s="28">
        <f t="shared" si="15"/>
        <v>0</v>
      </c>
      <c r="H124" s="27">
        <f>IF(B124&gt;$E$9,0,SUM(D$22:D124))</f>
        <v>0</v>
      </c>
      <c r="I124" s="27">
        <f>IF(B124&gt;$E$9,0,SUM(E$22:E124))</f>
        <v>0</v>
      </c>
      <c r="J124" s="29">
        <f>IF(B124&gt;$E$9,0,SUM(F$22:F124))</f>
        <v>0</v>
      </c>
      <c r="K124" s="30">
        <f t="shared" si="16"/>
        <v>0</v>
      </c>
      <c r="L124" s="31">
        <f t="shared" si="21"/>
        <v>0</v>
      </c>
      <c r="M124" s="27">
        <f t="shared" si="17"/>
        <v>0</v>
      </c>
      <c r="N124" s="29">
        <f t="shared" si="18"/>
        <v>0</v>
      </c>
      <c r="O124" s="146" t="str">
        <f t="shared" si="19"/>
        <v/>
      </c>
    </row>
    <row r="125" spans="2:15">
      <c r="B125" s="1" t="str">
        <f t="shared" si="11"/>
        <v/>
      </c>
      <c r="C125" s="27">
        <f t="shared" si="20"/>
        <v>0</v>
      </c>
      <c r="D125" s="27">
        <f t="shared" si="12"/>
        <v>0</v>
      </c>
      <c r="E125" s="27">
        <f t="shared" si="13"/>
        <v>0</v>
      </c>
      <c r="F125" s="27">
        <f t="shared" si="14"/>
        <v>0</v>
      </c>
      <c r="G125" s="28">
        <f t="shared" si="15"/>
        <v>0</v>
      </c>
      <c r="H125" s="27">
        <f>IF(B125&gt;$E$9,0,SUM(D$22:D125))</f>
        <v>0</v>
      </c>
      <c r="I125" s="27">
        <f>IF(B125&gt;$E$9,0,SUM(E$22:E125))</f>
        <v>0</v>
      </c>
      <c r="J125" s="29">
        <f>IF(B125&gt;$E$9,0,SUM(F$22:F125))</f>
        <v>0</v>
      </c>
      <c r="K125" s="30">
        <f t="shared" si="16"/>
        <v>0</v>
      </c>
      <c r="L125" s="31">
        <f t="shared" si="21"/>
        <v>0</v>
      </c>
      <c r="M125" s="27">
        <f t="shared" si="17"/>
        <v>0</v>
      </c>
      <c r="N125" s="29">
        <f t="shared" si="18"/>
        <v>0</v>
      </c>
      <c r="O125" s="146" t="str">
        <f t="shared" si="19"/>
        <v/>
      </c>
    </row>
    <row r="126" spans="2:15">
      <c r="B126" s="1" t="str">
        <f t="shared" si="11"/>
        <v/>
      </c>
      <c r="C126" s="27">
        <f t="shared" si="20"/>
        <v>0</v>
      </c>
      <c r="D126" s="27">
        <f t="shared" si="12"/>
        <v>0</v>
      </c>
      <c r="E126" s="27">
        <f t="shared" si="13"/>
        <v>0</v>
      </c>
      <c r="F126" s="27">
        <f t="shared" si="14"/>
        <v>0</v>
      </c>
      <c r="G126" s="28">
        <f t="shared" si="15"/>
        <v>0</v>
      </c>
      <c r="H126" s="27">
        <f>IF(B126&gt;$E$9,0,SUM(D$22:D126))</f>
        <v>0</v>
      </c>
      <c r="I126" s="27">
        <f>IF(B126&gt;$E$9,0,SUM(E$22:E126))</f>
        <v>0</v>
      </c>
      <c r="J126" s="29">
        <f>IF(B126&gt;$E$9,0,SUM(F$22:F126))</f>
        <v>0</v>
      </c>
      <c r="K126" s="30">
        <f t="shared" si="16"/>
        <v>0</v>
      </c>
      <c r="L126" s="31">
        <f t="shared" si="21"/>
        <v>0</v>
      </c>
      <c r="M126" s="27">
        <f t="shared" si="17"/>
        <v>0</v>
      </c>
      <c r="N126" s="29">
        <f t="shared" si="18"/>
        <v>0</v>
      </c>
      <c r="O126" s="146" t="str">
        <f t="shared" si="19"/>
        <v/>
      </c>
    </row>
    <row r="127" spans="2:15">
      <c r="B127" s="1" t="str">
        <f t="shared" si="11"/>
        <v/>
      </c>
      <c r="C127" s="27">
        <f t="shared" si="20"/>
        <v>0</v>
      </c>
      <c r="D127" s="27">
        <f t="shared" si="12"/>
        <v>0</v>
      </c>
      <c r="E127" s="27">
        <f t="shared" si="13"/>
        <v>0</v>
      </c>
      <c r="F127" s="27">
        <f t="shared" si="14"/>
        <v>0</v>
      </c>
      <c r="G127" s="28">
        <f t="shared" si="15"/>
        <v>0</v>
      </c>
      <c r="H127" s="27">
        <f>IF(B127&gt;$E$9,0,SUM(D$22:D127))</f>
        <v>0</v>
      </c>
      <c r="I127" s="27">
        <f>IF(B127&gt;$E$9,0,SUM(E$22:E127))</f>
        <v>0</v>
      </c>
      <c r="J127" s="29">
        <f>IF(B127&gt;$E$9,0,SUM(F$22:F127))</f>
        <v>0</v>
      </c>
      <c r="K127" s="30">
        <f t="shared" si="16"/>
        <v>0</v>
      </c>
      <c r="L127" s="31">
        <f t="shared" si="21"/>
        <v>0</v>
      </c>
      <c r="M127" s="27">
        <f t="shared" si="17"/>
        <v>0</v>
      </c>
      <c r="N127" s="29">
        <f t="shared" si="18"/>
        <v>0</v>
      </c>
      <c r="O127" s="146" t="str">
        <f t="shared" si="19"/>
        <v/>
      </c>
    </row>
    <row r="128" spans="2:15">
      <c r="B128" s="1" t="str">
        <f t="shared" si="11"/>
        <v/>
      </c>
      <c r="C128" s="27">
        <f t="shared" si="20"/>
        <v>0</v>
      </c>
      <c r="D128" s="27">
        <f t="shared" si="12"/>
        <v>0</v>
      </c>
      <c r="E128" s="27">
        <f t="shared" si="13"/>
        <v>0</v>
      </c>
      <c r="F128" s="27">
        <f t="shared" si="14"/>
        <v>0</v>
      </c>
      <c r="G128" s="28">
        <f t="shared" si="15"/>
        <v>0</v>
      </c>
      <c r="H128" s="27">
        <f>IF(B128&gt;$E$9,0,SUM(D$22:D128))</f>
        <v>0</v>
      </c>
      <c r="I128" s="27">
        <f>IF(B128&gt;$E$9,0,SUM(E$22:E128))</f>
        <v>0</v>
      </c>
      <c r="J128" s="29">
        <f>IF(B128&gt;$E$9,0,SUM(F$22:F128))</f>
        <v>0</v>
      </c>
      <c r="K128" s="30">
        <f t="shared" si="16"/>
        <v>0</v>
      </c>
      <c r="L128" s="31">
        <f t="shared" si="21"/>
        <v>0</v>
      </c>
      <c r="M128" s="27">
        <f t="shared" si="17"/>
        <v>0</v>
      </c>
      <c r="N128" s="29">
        <f t="shared" si="18"/>
        <v>0</v>
      </c>
      <c r="O128" s="146" t="str">
        <f t="shared" si="19"/>
        <v/>
      </c>
    </row>
    <row r="129" spans="2:15">
      <c r="B129" s="1" t="str">
        <f t="shared" si="11"/>
        <v/>
      </c>
      <c r="C129" s="27">
        <f t="shared" si="20"/>
        <v>0</v>
      </c>
      <c r="D129" s="27">
        <f t="shared" si="12"/>
        <v>0</v>
      </c>
      <c r="E129" s="27">
        <f t="shared" si="13"/>
        <v>0</v>
      </c>
      <c r="F129" s="27">
        <f t="shared" si="14"/>
        <v>0</v>
      </c>
      <c r="G129" s="28">
        <f t="shared" si="15"/>
        <v>0</v>
      </c>
      <c r="H129" s="27">
        <f>IF(B129&gt;$E$9,0,SUM(D$22:D129))</f>
        <v>0</v>
      </c>
      <c r="I129" s="27">
        <f>IF(B129&gt;$E$9,0,SUM(E$22:E129))</f>
        <v>0</v>
      </c>
      <c r="J129" s="29">
        <f>IF(B129&gt;$E$9,0,SUM(F$22:F129))</f>
        <v>0</v>
      </c>
      <c r="K129" s="30">
        <f t="shared" si="16"/>
        <v>0</v>
      </c>
      <c r="L129" s="31">
        <f t="shared" si="21"/>
        <v>0</v>
      </c>
      <c r="M129" s="27">
        <f t="shared" si="17"/>
        <v>0</v>
      </c>
      <c r="N129" s="29">
        <f t="shared" si="18"/>
        <v>0</v>
      </c>
      <c r="O129" s="146" t="str">
        <f t="shared" si="19"/>
        <v/>
      </c>
    </row>
    <row r="130" spans="2:15">
      <c r="B130" s="1" t="str">
        <f t="shared" si="11"/>
        <v/>
      </c>
      <c r="C130" s="27">
        <f t="shared" si="20"/>
        <v>0</v>
      </c>
      <c r="D130" s="27">
        <f t="shared" si="12"/>
        <v>0</v>
      </c>
      <c r="E130" s="27">
        <f t="shared" si="13"/>
        <v>0</v>
      </c>
      <c r="F130" s="27">
        <f t="shared" si="14"/>
        <v>0</v>
      </c>
      <c r="G130" s="28">
        <f t="shared" si="15"/>
        <v>0</v>
      </c>
      <c r="H130" s="27">
        <f>IF(B130&gt;$E$9,0,SUM(D$22:D130))</f>
        <v>0</v>
      </c>
      <c r="I130" s="27">
        <f>IF(B130&gt;$E$9,0,SUM(E$22:E130))</f>
        <v>0</v>
      </c>
      <c r="J130" s="29">
        <f>IF(B130&gt;$E$9,0,SUM(F$22:F130))</f>
        <v>0</v>
      </c>
      <c r="K130" s="30">
        <f t="shared" si="16"/>
        <v>0</v>
      </c>
      <c r="L130" s="31">
        <f t="shared" si="21"/>
        <v>0</v>
      </c>
      <c r="M130" s="27">
        <f t="shared" si="17"/>
        <v>0</v>
      </c>
      <c r="N130" s="29">
        <f t="shared" si="18"/>
        <v>0</v>
      </c>
      <c r="O130" s="146" t="str">
        <f t="shared" si="19"/>
        <v/>
      </c>
    </row>
    <row r="131" spans="2:15">
      <c r="B131" s="1" t="str">
        <f t="shared" si="11"/>
        <v/>
      </c>
      <c r="C131" s="27">
        <f t="shared" si="20"/>
        <v>0</v>
      </c>
      <c r="D131" s="27">
        <f t="shared" si="12"/>
        <v>0</v>
      </c>
      <c r="E131" s="27">
        <f t="shared" si="13"/>
        <v>0</v>
      </c>
      <c r="F131" s="27">
        <f t="shared" si="14"/>
        <v>0</v>
      </c>
      <c r="G131" s="28">
        <f t="shared" si="15"/>
        <v>0</v>
      </c>
      <c r="H131" s="27">
        <f>IF(B131&gt;$E$9,0,SUM(D$22:D131))</f>
        <v>0</v>
      </c>
      <c r="I131" s="27">
        <f>IF(B131&gt;$E$9,0,SUM(E$22:E131))</f>
        <v>0</v>
      </c>
      <c r="J131" s="29">
        <f>IF(B131&gt;$E$9,0,SUM(F$22:F131))</f>
        <v>0</v>
      </c>
      <c r="K131" s="30">
        <f t="shared" si="16"/>
        <v>0</v>
      </c>
      <c r="L131" s="31">
        <f t="shared" si="21"/>
        <v>0</v>
      </c>
      <c r="M131" s="27">
        <f t="shared" si="17"/>
        <v>0</v>
      </c>
      <c r="N131" s="29">
        <f t="shared" si="18"/>
        <v>0</v>
      </c>
      <c r="O131" s="146" t="str">
        <f t="shared" si="19"/>
        <v/>
      </c>
    </row>
    <row r="132" spans="2:15">
      <c r="B132" s="1" t="str">
        <f t="shared" si="11"/>
        <v/>
      </c>
      <c r="C132" s="27">
        <f t="shared" si="20"/>
        <v>0</v>
      </c>
      <c r="D132" s="27">
        <f t="shared" si="12"/>
        <v>0</v>
      </c>
      <c r="E132" s="27">
        <f t="shared" si="13"/>
        <v>0</v>
      </c>
      <c r="F132" s="27">
        <f t="shared" si="14"/>
        <v>0</v>
      </c>
      <c r="G132" s="28">
        <f t="shared" si="15"/>
        <v>0</v>
      </c>
      <c r="H132" s="27">
        <f>IF(B132&gt;$E$9,0,SUM(D$22:D132))</f>
        <v>0</v>
      </c>
      <c r="I132" s="27">
        <f>IF(B132&gt;$E$9,0,SUM(E$22:E132))</f>
        <v>0</v>
      </c>
      <c r="J132" s="29">
        <f>IF(B132&gt;$E$9,0,SUM(F$22:F132))</f>
        <v>0</v>
      </c>
      <c r="K132" s="30">
        <f t="shared" si="16"/>
        <v>0</v>
      </c>
      <c r="L132" s="31">
        <f t="shared" si="21"/>
        <v>0</v>
      </c>
      <c r="M132" s="27">
        <f t="shared" si="17"/>
        <v>0</v>
      </c>
      <c r="N132" s="29">
        <f t="shared" si="18"/>
        <v>0</v>
      </c>
      <c r="O132" s="146" t="str">
        <f t="shared" si="19"/>
        <v/>
      </c>
    </row>
    <row r="133" spans="2:15">
      <c r="B133" s="1" t="str">
        <f t="shared" si="11"/>
        <v/>
      </c>
      <c r="C133" s="27">
        <f t="shared" si="20"/>
        <v>0</v>
      </c>
      <c r="D133" s="27">
        <f t="shared" si="12"/>
        <v>0</v>
      </c>
      <c r="E133" s="27">
        <f t="shared" si="13"/>
        <v>0</v>
      </c>
      <c r="F133" s="27">
        <f t="shared" si="14"/>
        <v>0</v>
      </c>
      <c r="G133" s="28">
        <f t="shared" si="15"/>
        <v>0</v>
      </c>
      <c r="H133" s="27">
        <f>IF(B133&gt;$E$9,0,SUM(D$22:D133))</f>
        <v>0</v>
      </c>
      <c r="I133" s="27">
        <f>IF(B133&gt;$E$9,0,SUM(E$22:E133))</f>
        <v>0</v>
      </c>
      <c r="J133" s="29">
        <f>IF(B133&gt;$E$9,0,SUM(F$22:F133))</f>
        <v>0</v>
      </c>
      <c r="K133" s="30">
        <f t="shared" si="16"/>
        <v>0</v>
      </c>
      <c r="L133" s="31">
        <f t="shared" si="21"/>
        <v>0</v>
      </c>
      <c r="M133" s="27">
        <f t="shared" si="17"/>
        <v>0</v>
      </c>
      <c r="N133" s="29">
        <f t="shared" si="18"/>
        <v>0</v>
      </c>
      <c r="O133" s="146" t="str">
        <f t="shared" si="19"/>
        <v/>
      </c>
    </row>
    <row r="134" spans="2:15">
      <c r="B134" s="1" t="str">
        <f t="shared" si="11"/>
        <v/>
      </c>
      <c r="C134" s="27">
        <f t="shared" si="20"/>
        <v>0</v>
      </c>
      <c r="D134" s="27">
        <f t="shared" si="12"/>
        <v>0</v>
      </c>
      <c r="E134" s="27">
        <f t="shared" si="13"/>
        <v>0</v>
      </c>
      <c r="F134" s="27">
        <f t="shared" si="14"/>
        <v>0</v>
      </c>
      <c r="G134" s="28">
        <f t="shared" si="15"/>
        <v>0</v>
      </c>
      <c r="H134" s="27">
        <f>IF(B134&gt;$E$9,0,SUM(D$22:D134))</f>
        <v>0</v>
      </c>
      <c r="I134" s="27">
        <f>IF(B134&gt;$E$9,0,SUM(E$22:E134))</f>
        <v>0</v>
      </c>
      <c r="J134" s="29">
        <f>IF(B134&gt;$E$9,0,SUM(F$22:F134))</f>
        <v>0</v>
      </c>
      <c r="K134" s="30">
        <f t="shared" si="16"/>
        <v>0</v>
      </c>
      <c r="L134" s="31">
        <f t="shared" si="21"/>
        <v>0</v>
      </c>
      <c r="M134" s="27">
        <f t="shared" si="17"/>
        <v>0</v>
      </c>
      <c r="N134" s="29">
        <f t="shared" si="18"/>
        <v>0</v>
      </c>
      <c r="O134" s="146" t="str">
        <f t="shared" si="19"/>
        <v/>
      </c>
    </row>
    <row r="135" spans="2:15">
      <c r="B135" s="1" t="str">
        <f t="shared" si="11"/>
        <v/>
      </c>
      <c r="C135" s="27">
        <f t="shared" si="20"/>
        <v>0</v>
      </c>
      <c r="D135" s="27">
        <f t="shared" si="12"/>
        <v>0</v>
      </c>
      <c r="E135" s="27">
        <f t="shared" si="13"/>
        <v>0</v>
      </c>
      <c r="F135" s="27">
        <f t="shared" si="14"/>
        <v>0</v>
      </c>
      <c r="G135" s="28">
        <f t="shared" si="15"/>
        <v>0</v>
      </c>
      <c r="H135" s="27">
        <f>IF(B135&gt;$E$9,0,SUM(D$22:D135))</f>
        <v>0</v>
      </c>
      <c r="I135" s="27">
        <f>IF(B135&gt;$E$9,0,SUM(E$22:E135))</f>
        <v>0</v>
      </c>
      <c r="J135" s="29">
        <f>IF(B135&gt;$E$9,0,SUM(F$22:F135))</f>
        <v>0</v>
      </c>
      <c r="K135" s="30">
        <f t="shared" si="16"/>
        <v>0</v>
      </c>
      <c r="L135" s="31">
        <f t="shared" si="21"/>
        <v>0</v>
      </c>
      <c r="M135" s="27">
        <f t="shared" si="17"/>
        <v>0</v>
      </c>
      <c r="N135" s="29">
        <f t="shared" si="18"/>
        <v>0</v>
      </c>
      <c r="O135" s="146" t="str">
        <f t="shared" si="19"/>
        <v/>
      </c>
    </row>
    <row r="136" spans="2:15">
      <c r="B136" s="1" t="str">
        <f t="shared" si="11"/>
        <v/>
      </c>
      <c r="C136" s="27">
        <f t="shared" si="20"/>
        <v>0</v>
      </c>
      <c r="D136" s="27">
        <f t="shared" si="12"/>
        <v>0</v>
      </c>
      <c r="E136" s="27">
        <f t="shared" si="13"/>
        <v>0</v>
      </c>
      <c r="F136" s="27">
        <f t="shared" si="14"/>
        <v>0</v>
      </c>
      <c r="G136" s="28">
        <f t="shared" si="15"/>
        <v>0</v>
      </c>
      <c r="H136" s="27">
        <f>IF(B136&gt;$E$9,0,SUM(D$22:D136))</f>
        <v>0</v>
      </c>
      <c r="I136" s="27">
        <f>IF(B136&gt;$E$9,0,SUM(E$22:E136))</f>
        <v>0</v>
      </c>
      <c r="J136" s="29">
        <f>IF(B136&gt;$E$9,0,SUM(F$22:F136))</f>
        <v>0</v>
      </c>
      <c r="K136" s="30">
        <f t="shared" si="16"/>
        <v>0</v>
      </c>
      <c r="L136" s="31">
        <f t="shared" si="21"/>
        <v>0</v>
      </c>
      <c r="M136" s="27">
        <f t="shared" si="17"/>
        <v>0</v>
      </c>
      <c r="N136" s="29">
        <f t="shared" si="18"/>
        <v>0</v>
      </c>
      <c r="O136" s="146" t="str">
        <f t="shared" si="19"/>
        <v/>
      </c>
    </row>
    <row r="137" spans="2:15">
      <c r="B137" s="1" t="str">
        <f t="shared" si="11"/>
        <v/>
      </c>
      <c r="C137" s="27">
        <f t="shared" si="20"/>
        <v>0</v>
      </c>
      <c r="D137" s="27">
        <f t="shared" si="12"/>
        <v>0</v>
      </c>
      <c r="E137" s="27">
        <f t="shared" si="13"/>
        <v>0</v>
      </c>
      <c r="F137" s="27">
        <f t="shared" si="14"/>
        <v>0</v>
      </c>
      <c r="G137" s="28">
        <f t="shared" si="15"/>
        <v>0</v>
      </c>
      <c r="H137" s="27">
        <f>IF(B137&gt;$E$9,0,SUM(D$22:D137))</f>
        <v>0</v>
      </c>
      <c r="I137" s="27">
        <f>IF(B137&gt;$E$9,0,SUM(E$22:E137))</f>
        <v>0</v>
      </c>
      <c r="J137" s="29">
        <f>IF(B137&gt;$E$9,0,SUM(F$22:F137))</f>
        <v>0</v>
      </c>
      <c r="K137" s="30">
        <f t="shared" si="16"/>
        <v>0</v>
      </c>
      <c r="L137" s="31">
        <f t="shared" si="21"/>
        <v>0</v>
      </c>
      <c r="M137" s="27">
        <f t="shared" si="17"/>
        <v>0</v>
      </c>
      <c r="N137" s="29">
        <f t="shared" si="18"/>
        <v>0</v>
      </c>
      <c r="O137" s="146" t="str">
        <f t="shared" si="19"/>
        <v/>
      </c>
    </row>
    <row r="138" spans="2:15">
      <c r="B138" s="1" t="str">
        <f t="shared" si="11"/>
        <v/>
      </c>
      <c r="C138" s="27">
        <f t="shared" si="20"/>
        <v>0</v>
      </c>
      <c r="D138" s="27">
        <f t="shared" si="12"/>
        <v>0</v>
      </c>
      <c r="E138" s="27">
        <f t="shared" si="13"/>
        <v>0</v>
      </c>
      <c r="F138" s="27">
        <f t="shared" si="14"/>
        <v>0</v>
      </c>
      <c r="G138" s="28">
        <f t="shared" si="15"/>
        <v>0</v>
      </c>
      <c r="H138" s="27">
        <f>IF(B138&gt;$E$9,0,SUM(D$22:D138))</f>
        <v>0</v>
      </c>
      <c r="I138" s="27">
        <f>IF(B138&gt;$E$9,0,SUM(E$22:E138))</f>
        <v>0</v>
      </c>
      <c r="J138" s="29">
        <f>IF(B138&gt;$E$9,0,SUM(F$22:F138))</f>
        <v>0</v>
      </c>
      <c r="K138" s="30">
        <f t="shared" si="16"/>
        <v>0</v>
      </c>
      <c r="L138" s="31">
        <f t="shared" si="21"/>
        <v>0</v>
      </c>
      <c r="M138" s="27">
        <f t="shared" si="17"/>
        <v>0</v>
      </c>
      <c r="N138" s="29">
        <f t="shared" si="18"/>
        <v>0</v>
      </c>
      <c r="O138" s="146" t="str">
        <f t="shared" si="19"/>
        <v/>
      </c>
    </row>
    <row r="139" spans="2:15">
      <c r="B139" s="1" t="str">
        <f t="shared" si="11"/>
        <v/>
      </c>
      <c r="C139" s="27">
        <f t="shared" si="20"/>
        <v>0</v>
      </c>
      <c r="D139" s="27">
        <f t="shared" si="12"/>
        <v>0</v>
      </c>
      <c r="E139" s="27">
        <f t="shared" si="13"/>
        <v>0</v>
      </c>
      <c r="F139" s="27">
        <f t="shared" si="14"/>
        <v>0</v>
      </c>
      <c r="G139" s="28">
        <f t="shared" si="15"/>
        <v>0</v>
      </c>
      <c r="H139" s="27">
        <f>IF(B139&gt;$E$9,0,SUM(D$22:D139))</f>
        <v>0</v>
      </c>
      <c r="I139" s="27">
        <f>IF(B139&gt;$E$9,0,SUM(E$22:E139))</f>
        <v>0</v>
      </c>
      <c r="J139" s="29">
        <f>IF(B139&gt;$E$9,0,SUM(F$22:F139))</f>
        <v>0</v>
      </c>
      <c r="K139" s="30">
        <f t="shared" si="16"/>
        <v>0</v>
      </c>
      <c r="L139" s="31">
        <f t="shared" si="21"/>
        <v>0</v>
      </c>
      <c r="M139" s="27">
        <f t="shared" si="17"/>
        <v>0</v>
      </c>
      <c r="N139" s="29">
        <f t="shared" si="18"/>
        <v>0</v>
      </c>
      <c r="O139" s="146" t="str">
        <f t="shared" si="19"/>
        <v/>
      </c>
    </row>
    <row r="140" spans="2:15">
      <c r="B140" s="1" t="str">
        <f t="shared" si="11"/>
        <v/>
      </c>
      <c r="C140" s="27">
        <f t="shared" si="20"/>
        <v>0</v>
      </c>
      <c r="D140" s="27">
        <f t="shared" si="12"/>
        <v>0</v>
      </c>
      <c r="E140" s="27">
        <f t="shared" si="13"/>
        <v>0</v>
      </c>
      <c r="F140" s="27">
        <f t="shared" si="14"/>
        <v>0</v>
      </c>
      <c r="G140" s="28">
        <f t="shared" si="15"/>
        <v>0</v>
      </c>
      <c r="H140" s="27">
        <f>IF(B140&gt;$E$9,0,SUM(D$22:D140))</f>
        <v>0</v>
      </c>
      <c r="I140" s="27">
        <f>IF(B140&gt;$E$9,0,SUM(E$22:E140))</f>
        <v>0</v>
      </c>
      <c r="J140" s="29">
        <f>IF(B140&gt;$E$9,0,SUM(F$22:F140))</f>
        <v>0</v>
      </c>
      <c r="K140" s="30">
        <f t="shared" si="16"/>
        <v>0</v>
      </c>
      <c r="L140" s="31">
        <f t="shared" si="21"/>
        <v>0</v>
      </c>
      <c r="M140" s="27">
        <f t="shared" si="17"/>
        <v>0</v>
      </c>
      <c r="N140" s="29">
        <f t="shared" si="18"/>
        <v>0</v>
      </c>
      <c r="O140" s="146" t="str">
        <f t="shared" si="19"/>
        <v/>
      </c>
    </row>
    <row r="141" spans="2:15">
      <c r="B141" s="1" t="str">
        <f t="shared" si="11"/>
        <v/>
      </c>
      <c r="C141" s="27">
        <f t="shared" si="20"/>
        <v>0</v>
      </c>
      <c r="D141" s="27">
        <f t="shared" si="12"/>
        <v>0</v>
      </c>
      <c r="E141" s="27">
        <f t="shared" si="13"/>
        <v>0</v>
      </c>
      <c r="F141" s="27">
        <f t="shared" si="14"/>
        <v>0</v>
      </c>
      <c r="G141" s="28">
        <f t="shared" si="15"/>
        <v>0</v>
      </c>
      <c r="H141" s="27">
        <f>IF(B141&gt;$E$9,0,SUM(D$22:D141))</f>
        <v>0</v>
      </c>
      <c r="I141" s="27">
        <f>IF(B141&gt;$E$9,0,SUM(E$22:E141))</f>
        <v>0</v>
      </c>
      <c r="J141" s="29">
        <f>IF(B141&gt;$E$9,0,SUM(F$22:F141))</f>
        <v>0</v>
      </c>
      <c r="K141" s="30">
        <f t="shared" si="16"/>
        <v>0</v>
      </c>
      <c r="L141" s="31">
        <f t="shared" si="21"/>
        <v>0</v>
      </c>
      <c r="M141" s="27">
        <f t="shared" si="17"/>
        <v>0</v>
      </c>
      <c r="N141" s="29">
        <f t="shared" si="18"/>
        <v>0</v>
      </c>
      <c r="O141" s="146" t="str">
        <f t="shared" si="19"/>
        <v/>
      </c>
    </row>
    <row r="142" spans="2:15">
      <c r="B142" s="1" t="str">
        <f t="shared" si="11"/>
        <v/>
      </c>
      <c r="C142" s="27">
        <f t="shared" si="20"/>
        <v>0</v>
      </c>
      <c r="D142" s="27">
        <f t="shared" si="12"/>
        <v>0</v>
      </c>
      <c r="E142" s="27">
        <f t="shared" si="13"/>
        <v>0</v>
      </c>
      <c r="F142" s="27">
        <f t="shared" si="14"/>
        <v>0</v>
      </c>
      <c r="G142" s="28">
        <f t="shared" si="15"/>
        <v>0</v>
      </c>
      <c r="H142" s="27">
        <f>IF(B142&gt;$E$9,0,SUM(D$22:D142))</f>
        <v>0</v>
      </c>
      <c r="I142" s="27">
        <f>IF(B142&gt;$E$9,0,SUM(E$22:E142))</f>
        <v>0</v>
      </c>
      <c r="J142" s="29">
        <f>IF(B142&gt;$E$9,0,SUM(F$22:F142))</f>
        <v>0</v>
      </c>
      <c r="K142" s="30">
        <f t="shared" si="16"/>
        <v>0</v>
      </c>
      <c r="L142" s="31">
        <f t="shared" si="21"/>
        <v>0</v>
      </c>
      <c r="M142" s="27">
        <f t="shared" si="17"/>
        <v>0</v>
      </c>
      <c r="N142" s="29">
        <f t="shared" si="18"/>
        <v>0</v>
      </c>
      <c r="O142" s="146" t="str">
        <f t="shared" si="19"/>
        <v/>
      </c>
    </row>
    <row r="143" spans="2:15">
      <c r="B143" s="1" t="str">
        <f t="shared" si="11"/>
        <v/>
      </c>
      <c r="C143" s="27">
        <f t="shared" si="20"/>
        <v>0</v>
      </c>
      <c r="D143" s="27">
        <f t="shared" si="12"/>
        <v>0</v>
      </c>
      <c r="E143" s="27">
        <f t="shared" si="13"/>
        <v>0</v>
      </c>
      <c r="F143" s="27">
        <f t="shared" si="14"/>
        <v>0</v>
      </c>
      <c r="G143" s="28">
        <f t="shared" si="15"/>
        <v>0</v>
      </c>
      <c r="H143" s="27">
        <f>IF(B143&gt;$E$9,0,SUM(D$22:D143))</f>
        <v>0</v>
      </c>
      <c r="I143" s="27">
        <f>IF(B143&gt;$E$9,0,SUM(E$22:E143))</f>
        <v>0</v>
      </c>
      <c r="J143" s="29">
        <f>IF(B143&gt;$E$9,0,SUM(F$22:F143))</f>
        <v>0</v>
      </c>
      <c r="K143" s="30">
        <f t="shared" si="16"/>
        <v>0</v>
      </c>
      <c r="L143" s="31">
        <f t="shared" si="21"/>
        <v>0</v>
      </c>
      <c r="M143" s="27">
        <f t="shared" si="17"/>
        <v>0</v>
      </c>
      <c r="N143" s="29">
        <f t="shared" si="18"/>
        <v>0</v>
      </c>
      <c r="O143" s="146" t="str">
        <f t="shared" si="19"/>
        <v/>
      </c>
    </row>
    <row r="144" spans="2:15">
      <c r="B144" s="1" t="str">
        <f t="shared" si="11"/>
        <v/>
      </c>
      <c r="C144" s="27">
        <f t="shared" si="20"/>
        <v>0</v>
      </c>
      <c r="D144" s="27">
        <f t="shared" si="12"/>
        <v>0</v>
      </c>
      <c r="E144" s="27">
        <f t="shared" si="13"/>
        <v>0</v>
      </c>
      <c r="F144" s="27">
        <f t="shared" si="14"/>
        <v>0</v>
      </c>
      <c r="G144" s="28">
        <f t="shared" si="15"/>
        <v>0</v>
      </c>
      <c r="H144" s="27">
        <f>IF(B144&gt;$E$9,0,SUM(D$22:D144))</f>
        <v>0</v>
      </c>
      <c r="I144" s="27">
        <f>IF(B144&gt;$E$9,0,SUM(E$22:E144))</f>
        <v>0</v>
      </c>
      <c r="J144" s="29">
        <f>IF(B144&gt;$E$9,0,SUM(F$22:F144))</f>
        <v>0</v>
      </c>
      <c r="K144" s="30">
        <f t="shared" si="16"/>
        <v>0</v>
      </c>
      <c r="L144" s="31">
        <f t="shared" si="21"/>
        <v>0</v>
      </c>
      <c r="M144" s="27">
        <f t="shared" si="17"/>
        <v>0</v>
      </c>
      <c r="N144" s="29">
        <f t="shared" si="18"/>
        <v>0</v>
      </c>
      <c r="O144" s="146" t="str">
        <f t="shared" si="19"/>
        <v/>
      </c>
    </row>
    <row r="145" spans="2:15">
      <c r="B145" s="1" t="str">
        <f t="shared" si="11"/>
        <v/>
      </c>
      <c r="C145" s="27">
        <f t="shared" si="20"/>
        <v>0</v>
      </c>
      <c r="D145" s="27">
        <f t="shared" si="12"/>
        <v>0</v>
      </c>
      <c r="E145" s="27">
        <f t="shared" si="13"/>
        <v>0</v>
      </c>
      <c r="F145" s="27">
        <f t="shared" si="14"/>
        <v>0</v>
      </c>
      <c r="G145" s="28">
        <f t="shared" si="15"/>
        <v>0</v>
      </c>
      <c r="H145" s="27">
        <f>IF(B145&gt;$E$9,0,SUM(D$22:D145))</f>
        <v>0</v>
      </c>
      <c r="I145" s="27">
        <f>IF(B145&gt;$E$9,0,SUM(E$22:E145))</f>
        <v>0</v>
      </c>
      <c r="J145" s="29">
        <f>IF(B145&gt;$E$9,0,SUM(F$22:F145))</f>
        <v>0</v>
      </c>
      <c r="K145" s="30">
        <f t="shared" si="16"/>
        <v>0</v>
      </c>
      <c r="L145" s="31">
        <f t="shared" si="21"/>
        <v>0</v>
      </c>
      <c r="M145" s="27">
        <f t="shared" si="17"/>
        <v>0</v>
      </c>
      <c r="N145" s="29">
        <f t="shared" si="18"/>
        <v>0</v>
      </c>
      <c r="O145" s="146" t="str">
        <f t="shared" si="19"/>
        <v/>
      </c>
    </row>
    <row r="146" spans="2:15">
      <c r="B146" s="1" t="str">
        <f t="shared" si="11"/>
        <v/>
      </c>
      <c r="C146" s="27">
        <f t="shared" si="20"/>
        <v>0</v>
      </c>
      <c r="D146" s="27">
        <f t="shared" si="12"/>
        <v>0</v>
      </c>
      <c r="E146" s="27">
        <f t="shared" si="13"/>
        <v>0</v>
      </c>
      <c r="F146" s="27">
        <f t="shared" si="14"/>
        <v>0</v>
      </c>
      <c r="G146" s="28">
        <f t="shared" si="15"/>
        <v>0</v>
      </c>
      <c r="H146" s="27">
        <f>IF(B146&gt;$E$9,0,SUM(D$22:D146))</f>
        <v>0</v>
      </c>
      <c r="I146" s="27">
        <f>IF(B146&gt;$E$9,0,SUM(E$22:E146))</f>
        <v>0</v>
      </c>
      <c r="J146" s="29">
        <f>IF(B146&gt;$E$9,0,SUM(F$22:F146))</f>
        <v>0</v>
      </c>
      <c r="K146" s="30">
        <f t="shared" si="16"/>
        <v>0</v>
      </c>
      <c r="L146" s="31">
        <f t="shared" si="21"/>
        <v>0</v>
      </c>
      <c r="M146" s="27">
        <f t="shared" si="17"/>
        <v>0</v>
      </c>
      <c r="N146" s="29">
        <f t="shared" si="18"/>
        <v>0</v>
      </c>
      <c r="O146" s="146" t="str">
        <f t="shared" si="19"/>
        <v/>
      </c>
    </row>
    <row r="147" spans="2:15">
      <c r="B147" s="1" t="str">
        <f t="shared" si="11"/>
        <v/>
      </c>
      <c r="C147" s="27">
        <f t="shared" si="20"/>
        <v>0</v>
      </c>
      <c r="D147" s="27">
        <f t="shared" si="12"/>
        <v>0</v>
      </c>
      <c r="E147" s="27">
        <f t="shared" si="13"/>
        <v>0</v>
      </c>
      <c r="F147" s="27">
        <f t="shared" si="14"/>
        <v>0</v>
      </c>
      <c r="G147" s="28">
        <f t="shared" si="15"/>
        <v>0</v>
      </c>
      <c r="H147" s="27">
        <f>IF(B147&gt;$E$9,0,SUM(D$22:D147))</f>
        <v>0</v>
      </c>
      <c r="I147" s="27">
        <f>IF(B147&gt;$E$9,0,SUM(E$22:E147))</f>
        <v>0</v>
      </c>
      <c r="J147" s="29">
        <f>IF(B147&gt;$E$9,0,SUM(F$22:F147))</f>
        <v>0</v>
      </c>
      <c r="K147" s="30">
        <f t="shared" si="16"/>
        <v>0</v>
      </c>
      <c r="L147" s="31">
        <f t="shared" si="21"/>
        <v>0</v>
      </c>
      <c r="M147" s="27">
        <f t="shared" si="17"/>
        <v>0</v>
      </c>
      <c r="N147" s="29">
        <f t="shared" si="18"/>
        <v>0</v>
      </c>
      <c r="O147" s="146" t="str">
        <f t="shared" si="19"/>
        <v/>
      </c>
    </row>
    <row r="148" spans="2:15">
      <c r="B148" s="1" t="str">
        <f t="shared" si="11"/>
        <v/>
      </c>
      <c r="C148" s="27">
        <f t="shared" si="20"/>
        <v>0</v>
      </c>
      <c r="D148" s="27">
        <f t="shared" si="12"/>
        <v>0</v>
      </c>
      <c r="E148" s="27">
        <f t="shared" si="13"/>
        <v>0</v>
      </c>
      <c r="F148" s="27">
        <f t="shared" si="14"/>
        <v>0</v>
      </c>
      <c r="G148" s="28">
        <f t="shared" si="15"/>
        <v>0</v>
      </c>
      <c r="H148" s="27">
        <f>IF(B148&gt;$E$9,0,SUM(D$22:D148))</f>
        <v>0</v>
      </c>
      <c r="I148" s="27">
        <f>IF(B148&gt;$E$9,0,SUM(E$22:E148))</f>
        <v>0</v>
      </c>
      <c r="J148" s="29">
        <f>IF(B148&gt;$E$9,0,SUM(F$22:F148))</f>
        <v>0</v>
      </c>
      <c r="K148" s="30">
        <f t="shared" si="16"/>
        <v>0</v>
      </c>
      <c r="L148" s="31">
        <f t="shared" si="21"/>
        <v>0</v>
      </c>
      <c r="M148" s="27">
        <f t="shared" si="17"/>
        <v>0</v>
      </c>
      <c r="N148" s="29">
        <f t="shared" si="18"/>
        <v>0</v>
      </c>
      <c r="O148" s="146" t="str">
        <f t="shared" si="19"/>
        <v/>
      </c>
    </row>
    <row r="149" spans="2:15">
      <c r="B149" s="1" t="str">
        <f t="shared" si="11"/>
        <v/>
      </c>
      <c r="C149" s="27">
        <f t="shared" si="20"/>
        <v>0</v>
      </c>
      <c r="D149" s="27">
        <f t="shared" si="12"/>
        <v>0</v>
      </c>
      <c r="E149" s="27">
        <f t="shared" si="13"/>
        <v>0</v>
      </c>
      <c r="F149" s="27">
        <f t="shared" si="14"/>
        <v>0</v>
      </c>
      <c r="G149" s="28">
        <f t="shared" si="15"/>
        <v>0</v>
      </c>
      <c r="H149" s="27">
        <f>IF(B149&gt;$E$9,0,SUM(D$22:D149))</f>
        <v>0</v>
      </c>
      <c r="I149" s="27">
        <f>IF(B149&gt;$E$9,0,SUM(E$22:E149))</f>
        <v>0</v>
      </c>
      <c r="J149" s="29">
        <f>IF(B149&gt;$E$9,0,SUM(F$22:F149))</f>
        <v>0</v>
      </c>
      <c r="K149" s="30">
        <f t="shared" si="16"/>
        <v>0</v>
      </c>
      <c r="L149" s="31">
        <f t="shared" si="21"/>
        <v>0</v>
      </c>
      <c r="M149" s="27">
        <f t="shared" si="17"/>
        <v>0</v>
      </c>
      <c r="N149" s="29">
        <f t="shared" si="18"/>
        <v>0</v>
      </c>
      <c r="O149" s="146" t="str">
        <f t="shared" si="19"/>
        <v/>
      </c>
    </row>
    <row r="150" spans="2:15">
      <c r="B150" s="1" t="str">
        <f t="shared" si="11"/>
        <v/>
      </c>
      <c r="C150" s="27">
        <f t="shared" si="20"/>
        <v>0</v>
      </c>
      <c r="D150" s="27">
        <f t="shared" si="12"/>
        <v>0</v>
      </c>
      <c r="E150" s="27">
        <f t="shared" si="13"/>
        <v>0</v>
      </c>
      <c r="F150" s="27">
        <f t="shared" si="14"/>
        <v>0</v>
      </c>
      <c r="G150" s="28">
        <f t="shared" si="15"/>
        <v>0</v>
      </c>
      <c r="H150" s="27">
        <f>IF(B150&gt;$E$9,0,SUM(D$22:D150))</f>
        <v>0</v>
      </c>
      <c r="I150" s="27">
        <f>IF(B150&gt;$E$9,0,SUM(E$22:E150))</f>
        <v>0</v>
      </c>
      <c r="J150" s="29">
        <f>IF(B150&gt;$E$9,0,SUM(F$22:F150))</f>
        <v>0</v>
      </c>
      <c r="K150" s="30">
        <f t="shared" si="16"/>
        <v>0</v>
      </c>
      <c r="L150" s="31">
        <f t="shared" si="21"/>
        <v>0</v>
      </c>
      <c r="M150" s="27">
        <f t="shared" si="17"/>
        <v>0</v>
      </c>
      <c r="N150" s="29">
        <f t="shared" si="18"/>
        <v>0</v>
      </c>
      <c r="O150" s="146" t="str">
        <f t="shared" si="19"/>
        <v/>
      </c>
    </row>
    <row r="151" spans="2:15">
      <c r="B151" s="1" t="str">
        <f t="shared" ref="B151:B214" si="22">IF(B150&gt;$E$9,"",IF(B150+1&lt;=$E$9,B150+1,""))</f>
        <v/>
      </c>
      <c r="C151" s="27">
        <f t="shared" si="20"/>
        <v>0</v>
      </c>
      <c r="D151" s="27">
        <f t="shared" ref="D151:D214" si="23">+IF(B151&lt;=$E$9,$E$14,0)</f>
        <v>0</v>
      </c>
      <c r="E151" s="27">
        <f t="shared" si="13"/>
        <v>0</v>
      </c>
      <c r="F151" s="27">
        <f t="shared" si="14"/>
        <v>0</v>
      </c>
      <c r="G151" s="28">
        <f t="shared" si="15"/>
        <v>0</v>
      </c>
      <c r="H151" s="27">
        <f>IF(B151&gt;$E$9,0,SUM(D$22:D151))</f>
        <v>0</v>
      </c>
      <c r="I151" s="27">
        <f>IF(B151&gt;$E$9,0,SUM(E$22:E151))</f>
        <v>0</v>
      </c>
      <c r="J151" s="29">
        <f>IF(B151&gt;$E$9,0,SUM(F$22:F151))</f>
        <v>0</v>
      </c>
      <c r="K151" s="30">
        <f t="shared" si="16"/>
        <v>0</v>
      </c>
      <c r="L151" s="31">
        <f t="shared" si="21"/>
        <v>0</v>
      </c>
      <c r="M151" s="27">
        <f t="shared" si="17"/>
        <v>0</v>
      </c>
      <c r="N151" s="29">
        <f t="shared" si="18"/>
        <v>0</v>
      </c>
      <c r="O151" s="146" t="str">
        <f t="shared" si="19"/>
        <v/>
      </c>
    </row>
    <row r="152" spans="2:15">
      <c r="B152" s="1" t="str">
        <f t="shared" si="22"/>
        <v/>
      </c>
      <c r="C152" s="27">
        <f t="shared" si="20"/>
        <v>0</v>
      </c>
      <c r="D152" s="27">
        <f t="shared" si="23"/>
        <v>0</v>
      </c>
      <c r="E152" s="27">
        <f t="shared" ref="E152:E215" si="24">IF(B152&gt;$E$9,0,IF(B152&lt;&gt;B151,C152*(RATE($E$9,$E$14,-$E$10)),0))</f>
        <v>0</v>
      </c>
      <c r="F152" s="27">
        <f t="shared" ref="F152:F215" si="25">D152-E152</f>
        <v>0</v>
      </c>
      <c r="G152" s="28">
        <f t="shared" ref="G152:G215" si="26">IF(ROUND(C152-F152,2)=0,0,C152-F152)</f>
        <v>0</v>
      </c>
      <c r="H152" s="27">
        <f>IF(B152&gt;$E$9,0,SUM(D$22:D152))</f>
        <v>0</v>
      </c>
      <c r="I152" s="27">
        <f>IF(B152&gt;$E$9,0,SUM(E$22:E152))</f>
        <v>0</v>
      </c>
      <c r="J152" s="29">
        <f>IF(B152&gt;$E$9,0,SUM(F$22:F152))</f>
        <v>0</v>
      </c>
      <c r="K152" s="30">
        <f t="shared" ref="K152:K215" si="27">IF(B152&gt;$E$9,0,I152/($E$12-$E$10))</f>
        <v>0</v>
      </c>
      <c r="L152" s="31">
        <f t="shared" si="21"/>
        <v>0</v>
      </c>
      <c r="M152" s="27">
        <f t="shared" ref="M152:M215" si="28">IF(B152&gt;$E$9,0,$E$13-I152)</f>
        <v>0</v>
      </c>
      <c r="N152" s="29">
        <f t="shared" ref="N152:N215" si="29">IF(B152&gt;$E$9,0,$E$10-J152)</f>
        <v>0</v>
      </c>
      <c r="O152" s="146" t="str">
        <f t="shared" ref="O152:O215" si="30">IF(M152,M152*0.25,"")</f>
        <v/>
      </c>
    </row>
    <row r="153" spans="2:15">
      <c r="B153" s="1" t="str">
        <f t="shared" si="22"/>
        <v/>
      </c>
      <c r="C153" s="27">
        <f t="shared" ref="C153:C216" si="31">G152</f>
        <v>0</v>
      </c>
      <c r="D153" s="27">
        <f t="shared" si="23"/>
        <v>0</v>
      </c>
      <c r="E153" s="27">
        <f t="shared" si="24"/>
        <v>0</v>
      </c>
      <c r="F153" s="27">
        <f t="shared" si="25"/>
        <v>0</v>
      </c>
      <c r="G153" s="28">
        <f t="shared" si="26"/>
        <v>0</v>
      </c>
      <c r="H153" s="27">
        <f>IF(B153&gt;$E$9,0,SUM(D$22:D153))</f>
        <v>0</v>
      </c>
      <c r="I153" s="27">
        <f>IF(B153&gt;$E$9,0,SUM(E$22:E153))</f>
        <v>0</v>
      </c>
      <c r="J153" s="29">
        <f>IF(B153&gt;$E$9,0,SUM(F$22:F153))</f>
        <v>0</v>
      </c>
      <c r="K153" s="30">
        <f t="shared" si="27"/>
        <v>0</v>
      </c>
      <c r="L153" s="31">
        <f t="shared" ref="L153:L216" si="32">IF(B153&gt;$E$9,0,J153/$E$10)</f>
        <v>0</v>
      </c>
      <c r="M153" s="27">
        <f t="shared" si="28"/>
        <v>0</v>
      </c>
      <c r="N153" s="29">
        <f t="shared" si="29"/>
        <v>0</v>
      </c>
      <c r="O153" s="146" t="str">
        <f t="shared" si="30"/>
        <v/>
      </c>
    </row>
    <row r="154" spans="2:15">
      <c r="B154" s="1" t="str">
        <f t="shared" si="22"/>
        <v/>
      </c>
      <c r="C154" s="27">
        <f t="shared" si="31"/>
        <v>0</v>
      </c>
      <c r="D154" s="27">
        <f t="shared" si="23"/>
        <v>0</v>
      </c>
      <c r="E154" s="27">
        <f t="shared" si="24"/>
        <v>0</v>
      </c>
      <c r="F154" s="27">
        <f t="shared" si="25"/>
        <v>0</v>
      </c>
      <c r="G154" s="28">
        <f t="shared" si="26"/>
        <v>0</v>
      </c>
      <c r="H154" s="27">
        <f>IF(B154&gt;$E$9,0,SUM(D$22:D154))</f>
        <v>0</v>
      </c>
      <c r="I154" s="27">
        <f>IF(B154&gt;$E$9,0,SUM(E$22:E154))</f>
        <v>0</v>
      </c>
      <c r="J154" s="29">
        <f>IF(B154&gt;$E$9,0,SUM(F$22:F154))</f>
        <v>0</v>
      </c>
      <c r="K154" s="30">
        <f t="shared" si="27"/>
        <v>0</v>
      </c>
      <c r="L154" s="31">
        <f t="shared" si="32"/>
        <v>0</v>
      </c>
      <c r="M154" s="27">
        <f t="shared" si="28"/>
        <v>0</v>
      </c>
      <c r="N154" s="29">
        <f t="shared" si="29"/>
        <v>0</v>
      </c>
      <c r="O154" s="146" t="str">
        <f t="shared" si="30"/>
        <v/>
      </c>
    </row>
    <row r="155" spans="2:15">
      <c r="B155" s="1" t="str">
        <f t="shared" si="22"/>
        <v/>
      </c>
      <c r="C155" s="27">
        <f t="shared" si="31"/>
        <v>0</v>
      </c>
      <c r="D155" s="27">
        <f t="shared" si="23"/>
        <v>0</v>
      </c>
      <c r="E155" s="27">
        <f t="shared" si="24"/>
        <v>0</v>
      </c>
      <c r="F155" s="27">
        <f t="shared" si="25"/>
        <v>0</v>
      </c>
      <c r="G155" s="28">
        <f t="shared" si="26"/>
        <v>0</v>
      </c>
      <c r="H155" s="27">
        <f>IF(B155&gt;$E$9,0,SUM(D$22:D155))</f>
        <v>0</v>
      </c>
      <c r="I155" s="27">
        <f>IF(B155&gt;$E$9,0,SUM(E$22:E155))</f>
        <v>0</v>
      </c>
      <c r="J155" s="29">
        <f>IF(B155&gt;$E$9,0,SUM(F$22:F155))</f>
        <v>0</v>
      </c>
      <c r="K155" s="30">
        <f t="shared" si="27"/>
        <v>0</v>
      </c>
      <c r="L155" s="31">
        <f t="shared" si="32"/>
        <v>0</v>
      </c>
      <c r="M155" s="27">
        <f t="shared" si="28"/>
        <v>0</v>
      </c>
      <c r="N155" s="29">
        <f t="shared" si="29"/>
        <v>0</v>
      </c>
      <c r="O155" s="146" t="str">
        <f t="shared" si="30"/>
        <v/>
      </c>
    </row>
    <row r="156" spans="2:15">
      <c r="B156" s="1" t="str">
        <f t="shared" si="22"/>
        <v/>
      </c>
      <c r="C156" s="27">
        <f t="shared" si="31"/>
        <v>0</v>
      </c>
      <c r="D156" s="27">
        <f t="shared" si="23"/>
        <v>0</v>
      </c>
      <c r="E156" s="27">
        <f t="shared" si="24"/>
        <v>0</v>
      </c>
      <c r="F156" s="27">
        <f t="shared" si="25"/>
        <v>0</v>
      </c>
      <c r="G156" s="28">
        <f t="shared" si="26"/>
        <v>0</v>
      </c>
      <c r="H156" s="27">
        <f>IF(B156&gt;$E$9,0,SUM(D$22:D156))</f>
        <v>0</v>
      </c>
      <c r="I156" s="27">
        <f>IF(B156&gt;$E$9,0,SUM(E$22:E156))</f>
        <v>0</v>
      </c>
      <c r="J156" s="29">
        <f>IF(B156&gt;$E$9,0,SUM(F$22:F156))</f>
        <v>0</v>
      </c>
      <c r="K156" s="30">
        <f t="shared" si="27"/>
        <v>0</v>
      </c>
      <c r="L156" s="31">
        <f t="shared" si="32"/>
        <v>0</v>
      </c>
      <c r="M156" s="27">
        <f t="shared" si="28"/>
        <v>0</v>
      </c>
      <c r="N156" s="29">
        <f t="shared" si="29"/>
        <v>0</v>
      </c>
      <c r="O156" s="146" t="str">
        <f t="shared" si="30"/>
        <v/>
      </c>
    </row>
    <row r="157" spans="2:15">
      <c r="B157" s="1" t="str">
        <f t="shared" si="22"/>
        <v/>
      </c>
      <c r="C157" s="27">
        <f t="shared" si="31"/>
        <v>0</v>
      </c>
      <c r="D157" s="27">
        <f t="shared" si="23"/>
        <v>0</v>
      </c>
      <c r="E157" s="27">
        <f t="shared" si="24"/>
        <v>0</v>
      </c>
      <c r="F157" s="27">
        <f t="shared" si="25"/>
        <v>0</v>
      </c>
      <c r="G157" s="28">
        <f t="shared" si="26"/>
        <v>0</v>
      </c>
      <c r="H157" s="27">
        <f>IF(B157&gt;$E$9,0,SUM(D$22:D157))</f>
        <v>0</v>
      </c>
      <c r="I157" s="27">
        <f>IF(B157&gt;$E$9,0,SUM(E$22:E157))</f>
        <v>0</v>
      </c>
      <c r="J157" s="29">
        <f>IF(B157&gt;$E$9,0,SUM(F$22:F157))</f>
        <v>0</v>
      </c>
      <c r="K157" s="30">
        <f t="shared" si="27"/>
        <v>0</v>
      </c>
      <c r="L157" s="31">
        <f t="shared" si="32"/>
        <v>0</v>
      </c>
      <c r="M157" s="27">
        <f t="shared" si="28"/>
        <v>0</v>
      </c>
      <c r="N157" s="29">
        <f t="shared" si="29"/>
        <v>0</v>
      </c>
      <c r="O157" s="146" t="str">
        <f t="shared" si="30"/>
        <v/>
      </c>
    </row>
    <row r="158" spans="2:15">
      <c r="B158" s="1" t="str">
        <f t="shared" si="22"/>
        <v/>
      </c>
      <c r="C158" s="27">
        <f t="shared" si="31"/>
        <v>0</v>
      </c>
      <c r="D158" s="27">
        <f t="shared" si="23"/>
        <v>0</v>
      </c>
      <c r="E158" s="27">
        <f t="shared" si="24"/>
        <v>0</v>
      </c>
      <c r="F158" s="27">
        <f t="shared" si="25"/>
        <v>0</v>
      </c>
      <c r="G158" s="28">
        <f t="shared" si="26"/>
        <v>0</v>
      </c>
      <c r="H158" s="27">
        <f>IF(B158&gt;$E$9,0,SUM(D$22:D158))</f>
        <v>0</v>
      </c>
      <c r="I158" s="27">
        <f>IF(B158&gt;$E$9,0,SUM(E$22:E158))</f>
        <v>0</v>
      </c>
      <c r="J158" s="29">
        <f>IF(B158&gt;$E$9,0,SUM(F$22:F158))</f>
        <v>0</v>
      </c>
      <c r="K158" s="30">
        <f t="shared" si="27"/>
        <v>0</v>
      </c>
      <c r="L158" s="31">
        <f t="shared" si="32"/>
        <v>0</v>
      </c>
      <c r="M158" s="27">
        <f t="shared" si="28"/>
        <v>0</v>
      </c>
      <c r="N158" s="29">
        <f t="shared" si="29"/>
        <v>0</v>
      </c>
      <c r="O158" s="146" t="str">
        <f t="shared" si="30"/>
        <v/>
      </c>
    </row>
    <row r="159" spans="2:15">
      <c r="B159" s="1" t="str">
        <f t="shared" si="22"/>
        <v/>
      </c>
      <c r="C159" s="27">
        <f t="shared" si="31"/>
        <v>0</v>
      </c>
      <c r="D159" s="27">
        <f t="shared" si="23"/>
        <v>0</v>
      </c>
      <c r="E159" s="27">
        <f t="shared" si="24"/>
        <v>0</v>
      </c>
      <c r="F159" s="27">
        <f t="shared" si="25"/>
        <v>0</v>
      </c>
      <c r="G159" s="28">
        <f t="shared" si="26"/>
        <v>0</v>
      </c>
      <c r="H159" s="27">
        <f>IF(B159&gt;$E$9,0,SUM(D$22:D159))</f>
        <v>0</v>
      </c>
      <c r="I159" s="27">
        <f>IF(B159&gt;$E$9,0,SUM(E$22:E159))</f>
        <v>0</v>
      </c>
      <c r="J159" s="29">
        <f>IF(B159&gt;$E$9,0,SUM(F$22:F159))</f>
        <v>0</v>
      </c>
      <c r="K159" s="30">
        <f t="shared" si="27"/>
        <v>0</v>
      </c>
      <c r="L159" s="31">
        <f t="shared" si="32"/>
        <v>0</v>
      </c>
      <c r="M159" s="27">
        <f t="shared" si="28"/>
        <v>0</v>
      </c>
      <c r="N159" s="29">
        <f t="shared" si="29"/>
        <v>0</v>
      </c>
      <c r="O159" s="146" t="str">
        <f t="shared" si="30"/>
        <v/>
      </c>
    </row>
    <row r="160" spans="2:15">
      <c r="B160" s="1" t="str">
        <f t="shared" si="22"/>
        <v/>
      </c>
      <c r="C160" s="27">
        <f t="shared" si="31"/>
        <v>0</v>
      </c>
      <c r="D160" s="27">
        <f t="shared" si="23"/>
        <v>0</v>
      </c>
      <c r="E160" s="27">
        <f t="shared" si="24"/>
        <v>0</v>
      </c>
      <c r="F160" s="27">
        <f t="shared" si="25"/>
        <v>0</v>
      </c>
      <c r="G160" s="28">
        <f t="shared" si="26"/>
        <v>0</v>
      </c>
      <c r="H160" s="27">
        <f>IF(B160&gt;$E$9,0,SUM(D$22:D160))</f>
        <v>0</v>
      </c>
      <c r="I160" s="27">
        <f>IF(B160&gt;$E$9,0,SUM(E$22:E160))</f>
        <v>0</v>
      </c>
      <c r="J160" s="29">
        <f>IF(B160&gt;$E$9,0,SUM(F$22:F160))</f>
        <v>0</v>
      </c>
      <c r="K160" s="30">
        <f t="shared" si="27"/>
        <v>0</v>
      </c>
      <c r="L160" s="31">
        <f t="shared" si="32"/>
        <v>0</v>
      </c>
      <c r="M160" s="27">
        <f t="shared" si="28"/>
        <v>0</v>
      </c>
      <c r="N160" s="29">
        <f t="shared" si="29"/>
        <v>0</v>
      </c>
      <c r="O160" s="146" t="str">
        <f t="shared" si="30"/>
        <v/>
      </c>
    </row>
    <row r="161" spans="2:15">
      <c r="B161" s="1" t="str">
        <f t="shared" si="22"/>
        <v/>
      </c>
      <c r="C161" s="27">
        <f t="shared" si="31"/>
        <v>0</v>
      </c>
      <c r="D161" s="27">
        <f t="shared" si="23"/>
        <v>0</v>
      </c>
      <c r="E161" s="27">
        <f t="shared" si="24"/>
        <v>0</v>
      </c>
      <c r="F161" s="27">
        <f t="shared" si="25"/>
        <v>0</v>
      </c>
      <c r="G161" s="28">
        <f t="shared" si="26"/>
        <v>0</v>
      </c>
      <c r="H161" s="27">
        <f>IF(B161&gt;$E$9,0,SUM(D$22:D161))</f>
        <v>0</v>
      </c>
      <c r="I161" s="27">
        <f>IF(B161&gt;$E$9,0,SUM(E$22:E161))</f>
        <v>0</v>
      </c>
      <c r="J161" s="29">
        <f>IF(B161&gt;$E$9,0,SUM(F$22:F161))</f>
        <v>0</v>
      </c>
      <c r="K161" s="30">
        <f t="shared" si="27"/>
        <v>0</v>
      </c>
      <c r="L161" s="31">
        <f t="shared" si="32"/>
        <v>0</v>
      </c>
      <c r="M161" s="27">
        <f t="shared" si="28"/>
        <v>0</v>
      </c>
      <c r="N161" s="29">
        <f t="shared" si="29"/>
        <v>0</v>
      </c>
      <c r="O161" s="146" t="str">
        <f t="shared" si="30"/>
        <v/>
      </c>
    </row>
    <row r="162" spans="2:15">
      <c r="B162" s="1" t="str">
        <f t="shared" si="22"/>
        <v/>
      </c>
      <c r="C162" s="27">
        <f t="shared" si="31"/>
        <v>0</v>
      </c>
      <c r="D162" s="27">
        <f t="shared" si="23"/>
        <v>0</v>
      </c>
      <c r="E162" s="27">
        <f t="shared" si="24"/>
        <v>0</v>
      </c>
      <c r="F162" s="27">
        <f t="shared" si="25"/>
        <v>0</v>
      </c>
      <c r="G162" s="28">
        <f t="shared" si="26"/>
        <v>0</v>
      </c>
      <c r="H162" s="27">
        <f>IF(B162&gt;$E$9,0,SUM(D$22:D162))</f>
        <v>0</v>
      </c>
      <c r="I162" s="27">
        <f>IF(B162&gt;$E$9,0,SUM(E$22:E162))</f>
        <v>0</v>
      </c>
      <c r="J162" s="29">
        <f>IF(B162&gt;$E$9,0,SUM(F$22:F162))</f>
        <v>0</v>
      </c>
      <c r="K162" s="30">
        <f t="shared" si="27"/>
        <v>0</v>
      </c>
      <c r="L162" s="31">
        <f t="shared" si="32"/>
        <v>0</v>
      </c>
      <c r="M162" s="27">
        <f t="shared" si="28"/>
        <v>0</v>
      </c>
      <c r="N162" s="29">
        <f t="shared" si="29"/>
        <v>0</v>
      </c>
      <c r="O162" s="146" t="str">
        <f t="shared" si="30"/>
        <v/>
      </c>
    </row>
    <row r="163" spans="2:15">
      <c r="B163" s="1" t="str">
        <f t="shared" si="22"/>
        <v/>
      </c>
      <c r="C163" s="27">
        <f t="shared" si="31"/>
        <v>0</v>
      </c>
      <c r="D163" s="27">
        <f t="shared" si="23"/>
        <v>0</v>
      </c>
      <c r="E163" s="27">
        <f t="shared" si="24"/>
        <v>0</v>
      </c>
      <c r="F163" s="27">
        <f t="shared" si="25"/>
        <v>0</v>
      </c>
      <c r="G163" s="28">
        <f t="shared" si="26"/>
        <v>0</v>
      </c>
      <c r="H163" s="27">
        <f>IF(B163&gt;$E$9,0,SUM(D$22:D163))</f>
        <v>0</v>
      </c>
      <c r="I163" s="27">
        <f>IF(B163&gt;$E$9,0,SUM(E$22:E163))</f>
        <v>0</v>
      </c>
      <c r="J163" s="29">
        <f>IF(B163&gt;$E$9,0,SUM(F$22:F163))</f>
        <v>0</v>
      </c>
      <c r="K163" s="30">
        <f t="shared" si="27"/>
        <v>0</v>
      </c>
      <c r="L163" s="31">
        <f t="shared" si="32"/>
        <v>0</v>
      </c>
      <c r="M163" s="27">
        <f t="shared" si="28"/>
        <v>0</v>
      </c>
      <c r="N163" s="29">
        <f t="shared" si="29"/>
        <v>0</v>
      </c>
      <c r="O163" s="146" t="str">
        <f t="shared" si="30"/>
        <v/>
      </c>
    </row>
    <row r="164" spans="2:15">
      <c r="B164" s="1" t="str">
        <f t="shared" si="22"/>
        <v/>
      </c>
      <c r="C164" s="27">
        <f t="shared" si="31"/>
        <v>0</v>
      </c>
      <c r="D164" s="27">
        <f t="shared" si="23"/>
        <v>0</v>
      </c>
      <c r="E164" s="27">
        <f t="shared" si="24"/>
        <v>0</v>
      </c>
      <c r="F164" s="27">
        <f t="shared" si="25"/>
        <v>0</v>
      </c>
      <c r="G164" s="28">
        <f t="shared" si="26"/>
        <v>0</v>
      </c>
      <c r="H164" s="27">
        <f>IF(B164&gt;$E$9,0,SUM(D$22:D164))</f>
        <v>0</v>
      </c>
      <c r="I164" s="27">
        <f>IF(B164&gt;$E$9,0,SUM(E$22:E164))</f>
        <v>0</v>
      </c>
      <c r="J164" s="29">
        <f>IF(B164&gt;$E$9,0,SUM(F$22:F164))</f>
        <v>0</v>
      </c>
      <c r="K164" s="30">
        <f t="shared" si="27"/>
        <v>0</v>
      </c>
      <c r="L164" s="31">
        <f t="shared" si="32"/>
        <v>0</v>
      </c>
      <c r="M164" s="27">
        <f t="shared" si="28"/>
        <v>0</v>
      </c>
      <c r="N164" s="29">
        <f t="shared" si="29"/>
        <v>0</v>
      </c>
      <c r="O164" s="146" t="str">
        <f t="shared" si="30"/>
        <v/>
      </c>
    </row>
    <row r="165" spans="2:15">
      <c r="B165" s="1" t="str">
        <f t="shared" si="22"/>
        <v/>
      </c>
      <c r="C165" s="27">
        <f t="shared" si="31"/>
        <v>0</v>
      </c>
      <c r="D165" s="27">
        <f t="shared" si="23"/>
        <v>0</v>
      </c>
      <c r="E165" s="27">
        <f t="shared" si="24"/>
        <v>0</v>
      </c>
      <c r="F165" s="27">
        <f t="shared" si="25"/>
        <v>0</v>
      </c>
      <c r="G165" s="28">
        <f t="shared" si="26"/>
        <v>0</v>
      </c>
      <c r="H165" s="27">
        <f>IF(B165&gt;$E$9,0,SUM(D$22:D165))</f>
        <v>0</v>
      </c>
      <c r="I165" s="27">
        <f>IF(B165&gt;$E$9,0,SUM(E$22:E165))</f>
        <v>0</v>
      </c>
      <c r="J165" s="29">
        <f>IF(B165&gt;$E$9,0,SUM(F$22:F165))</f>
        <v>0</v>
      </c>
      <c r="K165" s="30">
        <f t="shared" si="27"/>
        <v>0</v>
      </c>
      <c r="L165" s="31">
        <f t="shared" si="32"/>
        <v>0</v>
      </c>
      <c r="M165" s="27">
        <f t="shared" si="28"/>
        <v>0</v>
      </c>
      <c r="N165" s="29">
        <f t="shared" si="29"/>
        <v>0</v>
      </c>
      <c r="O165" s="146" t="str">
        <f t="shared" si="30"/>
        <v/>
      </c>
    </row>
    <row r="166" spans="2:15">
      <c r="B166" s="1" t="str">
        <f t="shared" si="22"/>
        <v/>
      </c>
      <c r="C166" s="27">
        <f t="shared" si="31"/>
        <v>0</v>
      </c>
      <c r="D166" s="27">
        <f t="shared" si="23"/>
        <v>0</v>
      </c>
      <c r="E166" s="27">
        <f t="shared" si="24"/>
        <v>0</v>
      </c>
      <c r="F166" s="27">
        <f t="shared" si="25"/>
        <v>0</v>
      </c>
      <c r="G166" s="28">
        <f t="shared" si="26"/>
        <v>0</v>
      </c>
      <c r="H166" s="27">
        <f>IF(B166&gt;$E$9,0,SUM(D$22:D166))</f>
        <v>0</v>
      </c>
      <c r="I166" s="27">
        <f>IF(B166&gt;$E$9,0,SUM(E$22:E166))</f>
        <v>0</v>
      </c>
      <c r="J166" s="29">
        <f>IF(B166&gt;$E$9,0,SUM(F$22:F166))</f>
        <v>0</v>
      </c>
      <c r="K166" s="30">
        <f t="shared" si="27"/>
        <v>0</v>
      </c>
      <c r="L166" s="31">
        <f t="shared" si="32"/>
        <v>0</v>
      </c>
      <c r="M166" s="27">
        <f t="shared" si="28"/>
        <v>0</v>
      </c>
      <c r="N166" s="29">
        <f t="shared" si="29"/>
        <v>0</v>
      </c>
      <c r="O166" s="146" t="str">
        <f t="shared" si="30"/>
        <v/>
      </c>
    </row>
    <row r="167" spans="2:15">
      <c r="B167" s="1" t="str">
        <f t="shared" si="22"/>
        <v/>
      </c>
      <c r="C167" s="27">
        <f t="shared" si="31"/>
        <v>0</v>
      </c>
      <c r="D167" s="27">
        <f t="shared" si="23"/>
        <v>0</v>
      </c>
      <c r="E167" s="27">
        <f t="shared" si="24"/>
        <v>0</v>
      </c>
      <c r="F167" s="27">
        <f t="shared" si="25"/>
        <v>0</v>
      </c>
      <c r="G167" s="28">
        <f t="shared" si="26"/>
        <v>0</v>
      </c>
      <c r="H167" s="27">
        <f>IF(B167&gt;$E$9,0,SUM(D$22:D167))</f>
        <v>0</v>
      </c>
      <c r="I167" s="27">
        <f>IF(B167&gt;$E$9,0,SUM(E$22:E167))</f>
        <v>0</v>
      </c>
      <c r="J167" s="29">
        <f>IF(B167&gt;$E$9,0,SUM(F$22:F167))</f>
        <v>0</v>
      </c>
      <c r="K167" s="30">
        <f t="shared" si="27"/>
        <v>0</v>
      </c>
      <c r="L167" s="31">
        <f t="shared" si="32"/>
        <v>0</v>
      </c>
      <c r="M167" s="27">
        <f t="shared" si="28"/>
        <v>0</v>
      </c>
      <c r="N167" s="29">
        <f t="shared" si="29"/>
        <v>0</v>
      </c>
      <c r="O167" s="146" t="str">
        <f t="shared" si="30"/>
        <v/>
      </c>
    </row>
    <row r="168" spans="2:15">
      <c r="B168" s="1" t="str">
        <f t="shared" si="22"/>
        <v/>
      </c>
      <c r="C168" s="27">
        <f t="shared" si="31"/>
        <v>0</v>
      </c>
      <c r="D168" s="27">
        <f t="shared" si="23"/>
        <v>0</v>
      </c>
      <c r="E168" s="27">
        <f t="shared" si="24"/>
        <v>0</v>
      </c>
      <c r="F168" s="27">
        <f t="shared" si="25"/>
        <v>0</v>
      </c>
      <c r="G168" s="28">
        <f t="shared" si="26"/>
        <v>0</v>
      </c>
      <c r="H168" s="27">
        <f>IF(B168&gt;$E$9,0,SUM(D$22:D168))</f>
        <v>0</v>
      </c>
      <c r="I168" s="27">
        <f>IF(B168&gt;$E$9,0,SUM(E$22:E168))</f>
        <v>0</v>
      </c>
      <c r="J168" s="29">
        <f>IF(B168&gt;$E$9,0,SUM(F$22:F168))</f>
        <v>0</v>
      </c>
      <c r="K168" s="30">
        <f t="shared" si="27"/>
        <v>0</v>
      </c>
      <c r="L168" s="31">
        <f t="shared" si="32"/>
        <v>0</v>
      </c>
      <c r="M168" s="27">
        <f t="shared" si="28"/>
        <v>0</v>
      </c>
      <c r="N168" s="29">
        <f t="shared" si="29"/>
        <v>0</v>
      </c>
      <c r="O168" s="146" t="str">
        <f t="shared" si="30"/>
        <v/>
      </c>
    </row>
    <row r="169" spans="2:15">
      <c r="B169" s="1" t="str">
        <f t="shared" si="22"/>
        <v/>
      </c>
      <c r="C169" s="27">
        <f t="shared" si="31"/>
        <v>0</v>
      </c>
      <c r="D169" s="27">
        <f t="shared" si="23"/>
        <v>0</v>
      </c>
      <c r="E169" s="27">
        <f t="shared" si="24"/>
        <v>0</v>
      </c>
      <c r="F169" s="27">
        <f t="shared" si="25"/>
        <v>0</v>
      </c>
      <c r="G169" s="28">
        <f t="shared" si="26"/>
        <v>0</v>
      </c>
      <c r="H169" s="27">
        <f>IF(B169&gt;$E$9,0,SUM(D$22:D169))</f>
        <v>0</v>
      </c>
      <c r="I169" s="27">
        <f>IF(B169&gt;$E$9,0,SUM(E$22:E169))</f>
        <v>0</v>
      </c>
      <c r="J169" s="29">
        <f>IF(B169&gt;$E$9,0,SUM(F$22:F169))</f>
        <v>0</v>
      </c>
      <c r="K169" s="30">
        <f t="shared" si="27"/>
        <v>0</v>
      </c>
      <c r="L169" s="31">
        <f t="shared" si="32"/>
        <v>0</v>
      </c>
      <c r="M169" s="27">
        <f t="shared" si="28"/>
        <v>0</v>
      </c>
      <c r="N169" s="29">
        <f t="shared" si="29"/>
        <v>0</v>
      </c>
      <c r="O169" s="146" t="str">
        <f t="shared" si="30"/>
        <v/>
      </c>
    </row>
    <row r="170" spans="2:15">
      <c r="B170" s="1" t="str">
        <f t="shared" si="22"/>
        <v/>
      </c>
      <c r="C170" s="27">
        <f t="shared" si="31"/>
        <v>0</v>
      </c>
      <c r="D170" s="27">
        <f t="shared" si="23"/>
        <v>0</v>
      </c>
      <c r="E170" s="27">
        <f t="shared" si="24"/>
        <v>0</v>
      </c>
      <c r="F170" s="27">
        <f t="shared" si="25"/>
        <v>0</v>
      </c>
      <c r="G170" s="28">
        <f t="shared" si="26"/>
        <v>0</v>
      </c>
      <c r="H170" s="27">
        <f>IF(B170&gt;$E$9,0,SUM(D$22:D170))</f>
        <v>0</v>
      </c>
      <c r="I170" s="27">
        <f>IF(B170&gt;$E$9,0,SUM(E$22:E170))</f>
        <v>0</v>
      </c>
      <c r="J170" s="29">
        <f>IF(B170&gt;$E$9,0,SUM(F$22:F170))</f>
        <v>0</v>
      </c>
      <c r="K170" s="30">
        <f t="shared" si="27"/>
        <v>0</v>
      </c>
      <c r="L170" s="31">
        <f t="shared" si="32"/>
        <v>0</v>
      </c>
      <c r="M170" s="27">
        <f t="shared" si="28"/>
        <v>0</v>
      </c>
      <c r="N170" s="29">
        <f t="shared" si="29"/>
        <v>0</v>
      </c>
      <c r="O170" s="146" t="str">
        <f t="shared" si="30"/>
        <v/>
      </c>
    </row>
    <row r="171" spans="2:15">
      <c r="B171" s="1" t="str">
        <f t="shared" si="22"/>
        <v/>
      </c>
      <c r="C171" s="27">
        <f t="shared" si="31"/>
        <v>0</v>
      </c>
      <c r="D171" s="27">
        <f t="shared" si="23"/>
        <v>0</v>
      </c>
      <c r="E171" s="27">
        <f t="shared" si="24"/>
        <v>0</v>
      </c>
      <c r="F171" s="27">
        <f t="shared" si="25"/>
        <v>0</v>
      </c>
      <c r="G171" s="28">
        <f t="shared" si="26"/>
        <v>0</v>
      </c>
      <c r="H171" s="27">
        <f>IF(B171&gt;$E$9,0,SUM(D$22:D171))</f>
        <v>0</v>
      </c>
      <c r="I171" s="27">
        <f>IF(B171&gt;$E$9,0,SUM(E$22:E171))</f>
        <v>0</v>
      </c>
      <c r="J171" s="29">
        <f>IF(B171&gt;$E$9,0,SUM(F$22:F171))</f>
        <v>0</v>
      </c>
      <c r="K171" s="30">
        <f t="shared" si="27"/>
        <v>0</v>
      </c>
      <c r="L171" s="31">
        <f t="shared" si="32"/>
        <v>0</v>
      </c>
      <c r="M171" s="27">
        <f t="shared" si="28"/>
        <v>0</v>
      </c>
      <c r="N171" s="29">
        <f t="shared" si="29"/>
        <v>0</v>
      </c>
      <c r="O171" s="146" t="str">
        <f t="shared" si="30"/>
        <v/>
      </c>
    </row>
    <row r="172" spans="2:15">
      <c r="B172" s="1" t="str">
        <f t="shared" si="22"/>
        <v/>
      </c>
      <c r="C172" s="27">
        <f t="shared" si="31"/>
        <v>0</v>
      </c>
      <c r="D172" s="27">
        <f t="shared" si="23"/>
        <v>0</v>
      </c>
      <c r="E172" s="27">
        <f t="shared" si="24"/>
        <v>0</v>
      </c>
      <c r="F172" s="27">
        <f t="shared" si="25"/>
        <v>0</v>
      </c>
      <c r="G172" s="28">
        <f t="shared" si="26"/>
        <v>0</v>
      </c>
      <c r="H172" s="27">
        <f>IF(B172&gt;$E$9,0,SUM(D$22:D172))</f>
        <v>0</v>
      </c>
      <c r="I172" s="27">
        <f>IF(B172&gt;$E$9,0,SUM(E$22:E172))</f>
        <v>0</v>
      </c>
      <c r="J172" s="29">
        <f>IF(B172&gt;$E$9,0,SUM(F$22:F172))</f>
        <v>0</v>
      </c>
      <c r="K172" s="30">
        <f t="shared" si="27"/>
        <v>0</v>
      </c>
      <c r="L172" s="31">
        <f t="shared" si="32"/>
        <v>0</v>
      </c>
      <c r="M172" s="27">
        <f t="shared" si="28"/>
        <v>0</v>
      </c>
      <c r="N172" s="29">
        <f t="shared" si="29"/>
        <v>0</v>
      </c>
      <c r="O172" s="146" t="str">
        <f t="shared" si="30"/>
        <v/>
      </c>
    </row>
    <row r="173" spans="2:15">
      <c r="B173" s="1" t="str">
        <f t="shared" si="22"/>
        <v/>
      </c>
      <c r="C173" s="27">
        <f t="shared" si="31"/>
        <v>0</v>
      </c>
      <c r="D173" s="27">
        <f t="shared" si="23"/>
        <v>0</v>
      </c>
      <c r="E173" s="27">
        <f t="shared" si="24"/>
        <v>0</v>
      </c>
      <c r="F173" s="27">
        <f t="shared" si="25"/>
        <v>0</v>
      </c>
      <c r="G173" s="28">
        <f t="shared" si="26"/>
        <v>0</v>
      </c>
      <c r="H173" s="27">
        <f>IF(B173&gt;$E$9,0,SUM(D$22:D173))</f>
        <v>0</v>
      </c>
      <c r="I173" s="27">
        <f>IF(B173&gt;$E$9,0,SUM(E$22:E173))</f>
        <v>0</v>
      </c>
      <c r="J173" s="29">
        <f>IF(B173&gt;$E$9,0,SUM(F$22:F173))</f>
        <v>0</v>
      </c>
      <c r="K173" s="30">
        <f t="shared" si="27"/>
        <v>0</v>
      </c>
      <c r="L173" s="31">
        <f t="shared" si="32"/>
        <v>0</v>
      </c>
      <c r="M173" s="27">
        <f t="shared" si="28"/>
        <v>0</v>
      </c>
      <c r="N173" s="29">
        <f t="shared" si="29"/>
        <v>0</v>
      </c>
      <c r="O173" s="146" t="str">
        <f t="shared" si="30"/>
        <v/>
      </c>
    </row>
    <row r="174" spans="2:15">
      <c r="B174" s="1" t="str">
        <f t="shared" si="22"/>
        <v/>
      </c>
      <c r="C174" s="27">
        <f t="shared" si="31"/>
        <v>0</v>
      </c>
      <c r="D174" s="27">
        <f t="shared" si="23"/>
        <v>0</v>
      </c>
      <c r="E174" s="27">
        <f t="shared" si="24"/>
        <v>0</v>
      </c>
      <c r="F174" s="27">
        <f t="shared" si="25"/>
        <v>0</v>
      </c>
      <c r="G174" s="28">
        <f t="shared" si="26"/>
        <v>0</v>
      </c>
      <c r="H174" s="27">
        <f>IF(B174&gt;$E$9,0,SUM(D$22:D174))</f>
        <v>0</v>
      </c>
      <c r="I174" s="27">
        <f>IF(B174&gt;$E$9,0,SUM(E$22:E174))</f>
        <v>0</v>
      </c>
      <c r="J174" s="29">
        <f>IF(B174&gt;$E$9,0,SUM(F$22:F174))</f>
        <v>0</v>
      </c>
      <c r="K174" s="30">
        <f t="shared" si="27"/>
        <v>0</v>
      </c>
      <c r="L174" s="31">
        <f t="shared" si="32"/>
        <v>0</v>
      </c>
      <c r="M174" s="27">
        <f t="shared" si="28"/>
        <v>0</v>
      </c>
      <c r="N174" s="29">
        <f t="shared" si="29"/>
        <v>0</v>
      </c>
      <c r="O174" s="146" t="str">
        <f t="shared" si="30"/>
        <v/>
      </c>
    </row>
    <row r="175" spans="2:15">
      <c r="B175" s="1" t="str">
        <f t="shared" si="22"/>
        <v/>
      </c>
      <c r="C175" s="27">
        <f t="shared" si="31"/>
        <v>0</v>
      </c>
      <c r="D175" s="27">
        <f t="shared" si="23"/>
        <v>0</v>
      </c>
      <c r="E175" s="27">
        <f t="shared" si="24"/>
        <v>0</v>
      </c>
      <c r="F175" s="27">
        <f t="shared" si="25"/>
        <v>0</v>
      </c>
      <c r="G175" s="28">
        <f t="shared" si="26"/>
        <v>0</v>
      </c>
      <c r="H175" s="27">
        <f>IF(B175&gt;$E$9,0,SUM(D$22:D175))</f>
        <v>0</v>
      </c>
      <c r="I175" s="27">
        <f>IF(B175&gt;$E$9,0,SUM(E$22:E175))</f>
        <v>0</v>
      </c>
      <c r="J175" s="29">
        <f>IF(B175&gt;$E$9,0,SUM(F$22:F175))</f>
        <v>0</v>
      </c>
      <c r="K175" s="30">
        <f t="shared" si="27"/>
        <v>0</v>
      </c>
      <c r="L175" s="31">
        <f t="shared" si="32"/>
        <v>0</v>
      </c>
      <c r="M175" s="27">
        <f t="shared" si="28"/>
        <v>0</v>
      </c>
      <c r="N175" s="29">
        <f t="shared" si="29"/>
        <v>0</v>
      </c>
      <c r="O175" s="146" t="str">
        <f t="shared" si="30"/>
        <v/>
      </c>
    </row>
    <row r="176" spans="2:15">
      <c r="B176" s="1" t="str">
        <f t="shared" si="22"/>
        <v/>
      </c>
      <c r="C176" s="27">
        <f t="shared" si="31"/>
        <v>0</v>
      </c>
      <c r="D176" s="27">
        <f t="shared" si="23"/>
        <v>0</v>
      </c>
      <c r="E176" s="27">
        <f t="shared" si="24"/>
        <v>0</v>
      </c>
      <c r="F176" s="27">
        <f t="shared" si="25"/>
        <v>0</v>
      </c>
      <c r="G176" s="28">
        <f t="shared" si="26"/>
        <v>0</v>
      </c>
      <c r="H176" s="27">
        <f>IF(B176&gt;$E$9,0,SUM(D$22:D176))</f>
        <v>0</v>
      </c>
      <c r="I176" s="27">
        <f>IF(B176&gt;$E$9,0,SUM(E$22:E176))</f>
        <v>0</v>
      </c>
      <c r="J176" s="29">
        <f>IF(B176&gt;$E$9,0,SUM(F$22:F176))</f>
        <v>0</v>
      </c>
      <c r="K176" s="30">
        <f t="shared" si="27"/>
        <v>0</v>
      </c>
      <c r="L176" s="31">
        <f t="shared" si="32"/>
        <v>0</v>
      </c>
      <c r="M176" s="27">
        <f t="shared" si="28"/>
        <v>0</v>
      </c>
      <c r="N176" s="29">
        <f t="shared" si="29"/>
        <v>0</v>
      </c>
      <c r="O176" s="146" t="str">
        <f t="shared" si="30"/>
        <v/>
      </c>
    </row>
    <row r="177" spans="2:15">
      <c r="B177" s="1" t="str">
        <f t="shared" si="22"/>
        <v/>
      </c>
      <c r="C177" s="27">
        <f t="shared" si="31"/>
        <v>0</v>
      </c>
      <c r="D177" s="27">
        <f t="shared" si="23"/>
        <v>0</v>
      </c>
      <c r="E177" s="27">
        <f t="shared" si="24"/>
        <v>0</v>
      </c>
      <c r="F177" s="27">
        <f t="shared" si="25"/>
        <v>0</v>
      </c>
      <c r="G177" s="28">
        <f t="shared" si="26"/>
        <v>0</v>
      </c>
      <c r="H177" s="27">
        <f>IF(B177&gt;$E$9,0,SUM(D$22:D177))</f>
        <v>0</v>
      </c>
      <c r="I177" s="27">
        <f>IF(B177&gt;$E$9,0,SUM(E$22:E177))</f>
        <v>0</v>
      </c>
      <c r="J177" s="29">
        <f>IF(B177&gt;$E$9,0,SUM(F$22:F177))</f>
        <v>0</v>
      </c>
      <c r="K177" s="30">
        <f t="shared" si="27"/>
        <v>0</v>
      </c>
      <c r="L177" s="31">
        <f t="shared" si="32"/>
        <v>0</v>
      </c>
      <c r="M177" s="27">
        <f t="shared" si="28"/>
        <v>0</v>
      </c>
      <c r="N177" s="29">
        <f t="shared" si="29"/>
        <v>0</v>
      </c>
      <c r="O177" s="146" t="str">
        <f t="shared" si="30"/>
        <v/>
      </c>
    </row>
    <row r="178" spans="2:15">
      <c r="B178" s="1" t="str">
        <f t="shared" si="22"/>
        <v/>
      </c>
      <c r="C178" s="27">
        <f t="shared" si="31"/>
        <v>0</v>
      </c>
      <c r="D178" s="27">
        <f t="shared" si="23"/>
        <v>0</v>
      </c>
      <c r="E178" s="27">
        <f t="shared" si="24"/>
        <v>0</v>
      </c>
      <c r="F178" s="27">
        <f t="shared" si="25"/>
        <v>0</v>
      </c>
      <c r="G178" s="28">
        <f t="shared" si="26"/>
        <v>0</v>
      </c>
      <c r="H178" s="27">
        <f>IF(B178&gt;$E$9,0,SUM(D$22:D178))</f>
        <v>0</v>
      </c>
      <c r="I178" s="27">
        <f>IF(B178&gt;$E$9,0,SUM(E$22:E178))</f>
        <v>0</v>
      </c>
      <c r="J178" s="29">
        <f>IF(B178&gt;$E$9,0,SUM(F$22:F178))</f>
        <v>0</v>
      </c>
      <c r="K178" s="30">
        <f t="shared" si="27"/>
        <v>0</v>
      </c>
      <c r="L178" s="31">
        <f t="shared" si="32"/>
        <v>0</v>
      </c>
      <c r="M178" s="27">
        <f t="shared" si="28"/>
        <v>0</v>
      </c>
      <c r="N178" s="29">
        <f t="shared" si="29"/>
        <v>0</v>
      </c>
      <c r="O178" s="146" t="str">
        <f t="shared" si="30"/>
        <v/>
      </c>
    </row>
    <row r="179" spans="2:15">
      <c r="B179" s="1" t="str">
        <f t="shared" si="22"/>
        <v/>
      </c>
      <c r="C179" s="27">
        <f t="shared" si="31"/>
        <v>0</v>
      </c>
      <c r="D179" s="27">
        <f t="shared" si="23"/>
        <v>0</v>
      </c>
      <c r="E179" s="27">
        <f t="shared" si="24"/>
        <v>0</v>
      </c>
      <c r="F179" s="27">
        <f t="shared" si="25"/>
        <v>0</v>
      </c>
      <c r="G179" s="28">
        <f t="shared" si="26"/>
        <v>0</v>
      </c>
      <c r="H179" s="27">
        <f>IF(B179&gt;$E$9,0,SUM(D$22:D179))</f>
        <v>0</v>
      </c>
      <c r="I179" s="27">
        <f>IF(B179&gt;$E$9,0,SUM(E$22:E179))</f>
        <v>0</v>
      </c>
      <c r="J179" s="29">
        <f>IF(B179&gt;$E$9,0,SUM(F$22:F179))</f>
        <v>0</v>
      </c>
      <c r="K179" s="30">
        <f t="shared" si="27"/>
        <v>0</v>
      </c>
      <c r="L179" s="31">
        <f t="shared" si="32"/>
        <v>0</v>
      </c>
      <c r="M179" s="27">
        <f t="shared" si="28"/>
        <v>0</v>
      </c>
      <c r="N179" s="29">
        <f t="shared" si="29"/>
        <v>0</v>
      </c>
      <c r="O179" s="146" t="str">
        <f t="shared" si="30"/>
        <v/>
      </c>
    </row>
    <row r="180" spans="2:15">
      <c r="B180" s="1" t="str">
        <f t="shared" si="22"/>
        <v/>
      </c>
      <c r="C180" s="27">
        <f t="shared" si="31"/>
        <v>0</v>
      </c>
      <c r="D180" s="27">
        <f t="shared" si="23"/>
        <v>0</v>
      </c>
      <c r="E180" s="27">
        <f t="shared" si="24"/>
        <v>0</v>
      </c>
      <c r="F180" s="27">
        <f t="shared" si="25"/>
        <v>0</v>
      </c>
      <c r="G180" s="28">
        <f t="shared" si="26"/>
        <v>0</v>
      </c>
      <c r="H180" s="27">
        <f>IF(B180&gt;$E$9,0,SUM(D$22:D180))</f>
        <v>0</v>
      </c>
      <c r="I180" s="27">
        <f>IF(B180&gt;$E$9,0,SUM(E$22:E180))</f>
        <v>0</v>
      </c>
      <c r="J180" s="29">
        <f>IF(B180&gt;$E$9,0,SUM(F$22:F180))</f>
        <v>0</v>
      </c>
      <c r="K180" s="30">
        <f t="shared" si="27"/>
        <v>0</v>
      </c>
      <c r="L180" s="31">
        <f t="shared" si="32"/>
        <v>0</v>
      </c>
      <c r="M180" s="27">
        <f t="shared" si="28"/>
        <v>0</v>
      </c>
      <c r="N180" s="29">
        <f t="shared" si="29"/>
        <v>0</v>
      </c>
      <c r="O180" s="146" t="str">
        <f t="shared" si="30"/>
        <v/>
      </c>
    </row>
    <row r="181" spans="2:15">
      <c r="B181" s="1" t="str">
        <f t="shared" si="22"/>
        <v/>
      </c>
      <c r="C181" s="27">
        <f t="shared" si="31"/>
        <v>0</v>
      </c>
      <c r="D181" s="27">
        <f t="shared" si="23"/>
        <v>0</v>
      </c>
      <c r="E181" s="27">
        <f t="shared" si="24"/>
        <v>0</v>
      </c>
      <c r="F181" s="27">
        <f t="shared" si="25"/>
        <v>0</v>
      </c>
      <c r="G181" s="28">
        <f t="shared" si="26"/>
        <v>0</v>
      </c>
      <c r="H181" s="27">
        <f>IF(B181&gt;$E$9,0,SUM(D$22:D181))</f>
        <v>0</v>
      </c>
      <c r="I181" s="27">
        <f>IF(B181&gt;$E$9,0,SUM(E$22:E181))</f>
        <v>0</v>
      </c>
      <c r="J181" s="29">
        <f>IF(B181&gt;$E$9,0,SUM(F$22:F181))</f>
        <v>0</v>
      </c>
      <c r="K181" s="30">
        <f t="shared" si="27"/>
        <v>0</v>
      </c>
      <c r="L181" s="31">
        <f t="shared" si="32"/>
        <v>0</v>
      </c>
      <c r="M181" s="27">
        <f t="shared" si="28"/>
        <v>0</v>
      </c>
      <c r="N181" s="29">
        <f t="shared" si="29"/>
        <v>0</v>
      </c>
      <c r="O181" s="146" t="str">
        <f t="shared" si="30"/>
        <v/>
      </c>
    </row>
    <row r="182" spans="2:15">
      <c r="B182" s="1" t="str">
        <f t="shared" si="22"/>
        <v/>
      </c>
      <c r="C182" s="27">
        <f t="shared" si="31"/>
        <v>0</v>
      </c>
      <c r="D182" s="27">
        <f t="shared" si="23"/>
        <v>0</v>
      </c>
      <c r="E182" s="27">
        <f t="shared" si="24"/>
        <v>0</v>
      </c>
      <c r="F182" s="27">
        <f t="shared" si="25"/>
        <v>0</v>
      </c>
      <c r="G182" s="28">
        <f t="shared" si="26"/>
        <v>0</v>
      </c>
      <c r="H182" s="27">
        <f>IF(B182&gt;$E$9,0,SUM(D$22:D182))</f>
        <v>0</v>
      </c>
      <c r="I182" s="27">
        <f>IF(B182&gt;$E$9,0,SUM(E$22:E182))</f>
        <v>0</v>
      </c>
      <c r="J182" s="29">
        <f>IF(B182&gt;$E$9,0,SUM(F$22:F182))</f>
        <v>0</v>
      </c>
      <c r="K182" s="30">
        <f t="shared" si="27"/>
        <v>0</v>
      </c>
      <c r="L182" s="31">
        <f t="shared" si="32"/>
        <v>0</v>
      </c>
      <c r="M182" s="27">
        <f t="shared" si="28"/>
        <v>0</v>
      </c>
      <c r="N182" s="29">
        <f t="shared" si="29"/>
        <v>0</v>
      </c>
      <c r="O182" s="146" t="str">
        <f t="shared" si="30"/>
        <v/>
      </c>
    </row>
    <row r="183" spans="2:15">
      <c r="B183" s="1" t="str">
        <f t="shared" si="22"/>
        <v/>
      </c>
      <c r="C183" s="27">
        <f t="shared" si="31"/>
        <v>0</v>
      </c>
      <c r="D183" s="27">
        <f t="shared" si="23"/>
        <v>0</v>
      </c>
      <c r="E183" s="27">
        <f t="shared" si="24"/>
        <v>0</v>
      </c>
      <c r="F183" s="27">
        <f t="shared" si="25"/>
        <v>0</v>
      </c>
      <c r="G183" s="28">
        <f t="shared" si="26"/>
        <v>0</v>
      </c>
      <c r="H183" s="27">
        <f>IF(B183&gt;$E$9,0,SUM(D$22:D183))</f>
        <v>0</v>
      </c>
      <c r="I183" s="27">
        <f>IF(B183&gt;$E$9,0,SUM(E$22:E183))</f>
        <v>0</v>
      </c>
      <c r="J183" s="29">
        <f>IF(B183&gt;$E$9,0,SUM(F$22:F183))</f>
        <v>0</v>
      </c>
      <c r="K183" s="30">
        <f t="shared" si="27"/>
        <v>0</v>
      </c>
      <c r="L183" s="31">
        <f t="shared" si="32"/>
        <v>0</v>
      </c>
      <c r="M183" s="27">
        <f t="shared" si="28"/>
        <v>0</v>
      </c>
      <c r="N183" s="29">
        <f t="shared" si="29"/>
        <v>0</v>
      </c>
      <c r="O183" s="146" t="str">
        <f t="shared" si="30"/>
        <v/>
      </c>
    </row>
    <row r="184" spans="2:15">
      <c r="B184" s="1" t="str">
        <f t="shared" si="22"/>
        <v/>
      </c>
      <c r="C184" s="27">
        <f t="shared" si="31"/>
        <v>0</v>
      </c>
      <c r="D184" s="27">
        <f t="shared" si="23"/>
        <v>0</v>
      </c>
      <c r="E184" s="27">
        <f t="shared" si="24"/>
        <v>0</v>
      </c>
      <c r="F184" s="27">
        <f t="shared" si="25"/>
        <v>0</v>
      </c>
      <c r="G184" s="28">
        <f t="shared" si="26"/>
        <v>0</v>
      </c>
      <c r="H184" s="27">
        <f>IF(B184&gt;$E$9,0,SUM(D$22:D184))</f>
        <v>0</v>
      </c>
      <c r="I184" s="27">
        <f>IF(B184&gt;$E$9,0,SUM(E$22:E184))</f>
        <v>0</v>
      </c>
      <c r="J184" s="29">
        <f>IF(B184&gt;$E$9,0,SUM(F$22:F184))</f>
        <v>0</v>
      </c>
      <c r="K184" s="30">
        <f t="shared" si="27"/>
        <v>0</v>
      </c>
      <c r="L184" s="31">
        <f t="shared" si="32"/>
        <v>0</v>
      </c>
      <c r="M184" s="27">
        <f t="shared" si="28"/>
        <v>0</v>
      </c>
      <c r="N184" s="29">
        <f t="shared" si="29"/>
        <v>0</v>
      </c>
      <c r="O184" s="146" t="str">
        <f t="shared" si="30"/>
        <v/>
      </c>
    </row>
    <row r="185" spans="2:15">
      <c r="B185" s="1" t="str">
        <f t="shared" si="22"/>
        <v/>
      </c>
      <c r="C185" s="27">
        <f t="shared" si="31"/>
        <v>0</v>
      </c>
      <c r="D185" s="27">
        <f t="shared" si="23"/>
        <v>0</v>
      </c>
      <c r="E185" s="27">
        <f t="shared" si="24"/>
        <v>0</v>
      </c>
      <c r="F185" s="27">
        <f t="shared" si="25"/>
        <v>0</v>
      </c>
      <c r="G185" s="28">
        <f t="shared" si="26"/>
        <v>0</v>
      </c>
      <c r="H185" s="27">
        <f>IF(B185&gt;$E$9,0,SUM(D$22:D185))</f>
        <v>0</v>
      </c>
      <c r="I185" s="27">
        <f>IF(B185&gt;$E$9,0,SUM(E$22:E185))</f>
        <v>0</v>
      </c>
      <c r="J185" s="29">
        <f>IF(B185&gt;$E$9,0,SUM(F$22:F185))</f>
        <v>0</v>
      </c>
      <c r="K185" s="30">
        <f t="shared" si="27"/>
        <v>0</v>
      </c>
      <c r="L185" s="31">
        <f t="shared" si="32"/>
        <v>0</v>
      </c>
      <c r="M185" s="27">
        <f t="shared" si="28"/>
        <v>0</v>
      </c>
      <c r="N185" s="29">
        <f t="shared" si="29"/>
        <v>0</v>
      </c>
      <c r="O185" s="146" t="str">
        <f t="shared" si="30"/>
        <v/>
      </c>
    </row>
    <row r="186" spans="2:15">
      <c r="B186" s="1" t="str">
        <f t="shared" si="22"/>
        <v/>
      </c>
      <c r="C186" s="27">
        <f t="shared" si="31"/>
        <v>0</v>
      </c>
      <c r="D186" s="27">
        <f t="shared" si="23"/>
        <v>0</v>
      </c>
      <c r="E186" s="27">
        <f t="shared" si="24"/>
        <v>0</v>
      </c>
      <c r="F186" s="27">
        <f t="shared" si="25"/>
        <v>0</v>
      </c>
      <c r="G186" s="28">
        <f t="shared" si="26"/>
        <v>0</v>
      </c>
      <c r="H186" s="27">
        <f>IF(B186&gt;$E$9,0,SUM(D$22:D186))</f>
        <v>0</v>
      </c>
      <c r="I186" s="27">
        <f>IF(B186&gt;$E$9,0,SUM(E$22:E186))</f>
        <v>0</v>
      </c>
      <c r="J186" s="29">
        <f>IF(B186&gt;$E$9,0,SUM(F$22:F186))</f>
        <v>0</v>
      </c>
      <c r="K186" s="30">
        <f t="shared" si="27"/>
        <v>0</v>
      </c>
      <c r="L186" s="31">
        <f t="shared" si="32"/>
        <v>0</v>
      </c>
      <c r="M186" s="27">
        <f t="shared" si="28"/>
        <v>0</v>
      </c>
      <c r="N186" s="29">
        <f t="shared" si="29"/>
        <v>0</v>
      </c>
      <c r="O186" s="146" t="str">
        <f t="shared" si="30"/>
        <v/>
      </c>
    </row>
    <row r="187" spans="2:15">
      <c r="B187" s="1" t="str">
        <f t="shared" si="22"/>
        <v/>
      </c>
      <c r="C187" s="27">
        <f t="shared" si="31"/>
        <v>0</v>
      </c>
      <c r="D187" s="27">
        <f t="shared" si="23"/>
        <v>0</v>
      </c>
      <c r="E187" s="27">
        <f t="shared" si="24"/>
        <v>0</v>
      </c>
      <c r="F187" s="27">
        <f t="shared" si="25"/>
        <v>0</v>
      </c>
      <c r="G187" s="28">
        <f t="shared" si="26"/>
        <v>0</v>
      </c>
      <c r="H187" s="27">
        <f>IF(B187&gt;$E$9,0,SUM(D$22:D187))</f>
        <v>0</v>
      </c>
      <c r="I187" s="27">
        <f>IF(B187&gt;$E$9,0,SUM(E$22:E187))</f>
        <v>0</v>
      </c>
      <c r="J187" s="29">
        <f>IF(B187&gt;$E$9,0,SUM(F$22:F187))</f>
        <v>0</v>
      </c>
      <c r="K187" s="30">
        <f t="shared" si="27"/>
        <v>0</v>
      </c>
      <c r="L187" s="31">
        <f t="shared" si="32"/>
        <v>0</v>
      </c>
      <c r="M187" s="27">
        <f t="shared" si="28"/>
        <v>0</v>
      </c>
      <c r="N187" s="29">
        <f t="shared" si="29"/>
        <v>0</v>
      </c>
      <c r="O187" s="146" t="str">
        <f t="shared" si="30"/>
        <v/>
      </c>
    </row>
    <row r="188" spans="2:15">
      <c r="B188" s="1" t="str">
        <f t="shared" si="22"/>
        <v/>
      </c>
      <c r="C188" s="27">
        <f t="shared" si="31"/>
        <v>0</v>
      </c>
      <c r="D188" s="27">
        <f t="shared" si="23"/>
        <v>0</v>
      </c>
      <c r="E188" s="27">
        <f t="shared" si="24"/>
        <v>0</v>
      </c>
      <c r="F188" s="27">
        <f t="shared" si="25"/>
        <v>0</v>
      </c>
      <c r="G188" s="28">
        <f t="shared" si="26"/>
        <v>0</v>
      </c>
      <c r="H188" s="27">
        <f>IF(B188&gt;$E$9,0,SUM(D$22:D188))</f>
        <v>0</v>
      </c>
      <c r="I188" s="27">
        <f>IF(B188&gt;$E$9,0,SUM(E$22:E188))</f>
        <v>0</v>
      </c>
      <c r="J188" s="29">
        <f>IF(B188&gt;$E$9,0,SUM(F$22:F188))</f>
        <v>0</v>
      </c>
      <c r="K188" s="30">
        <f t="shared" si="27"/>
        <v>0</v>
      </c>
      <c r="L188" s="31">
        <f t="shared" si="32"/>
        <v>0</v>
      </c>
      <c r="M188" s="27">
        <f t="shared" si="28"/>
        <v>0</v>
      </c>
      <c r="N188" s="29">
        <f t="shared" si="29"/>
        <v>0</v>
      </c>
      <c r="O188" s="146" t="str">
        <f t="shared" si="30"/>
        <v/>
      </c>
    </row>
    <row r="189" spans="2:15">
      <c r="B189" s="1" t="str">
        <f t="shared" si="22"/>
        <v/>
      </c>
      <c r="C189" s="27">
        <f t="shared" si="31"/>
        <v>0</v>
      </c>
      <c r="D189" s="27">
        <f t="shared" si="23"/>
        <v>0</v>
      </c>
      <c r="E189" s="27">
        <f t="shared" si="24"/>
        <v>0</v>
      </c>
      <c r="F189" s="27">
        <f t="shared" si="25"/>
        <v>0</v>
      </c>
      <c r="G189" s="28">
        <f t="shared" si="26"/>
        <v>0</v>
      </c>
      <c r="H189" s="27">
        <f>IF(B189&gt;$E$9,0,SUM(D$22:D189))</f>
        <v>0</v>
      </c>
      <c r="I189" s="27">
        <f>IF(B189&gt;$E$9,0,SUM(E$22:E189))</f>
        <v>0</v>
      </c>
      <c r="J189" s="29">
        <f>IF(B189&gt;$E$9,0,SUM(F$22:F189))</f>
        <v>0</v>
      </c>
      <c r="K189" s="30">
        <f t="shared" si="27"/>
        <v>0</v>
      </c>
      <c r="L189" s="31">
        <f t="shared" si="32"/>
        <v>0</v>
      </c>
      <c r="M189" s="27">
        <f t="shared" si="28"/>
        <v>0</v>
      </c>
      <c r="N189" s="29">
        <f t="shared" si="29"/>
        <v>0</v>
      </c>
      <c r="O189" s="146" t="str">
        <f t="shared" si="30"/>
        <v/>
      </c>
    </row>
    <row r="190" spans="2:15">
      <c r="B190" s="1" t="str">
        <f t="shared" si="22"/>
        <v/>
      </c>
      <c r="C190" s="27">
        <f t="shared" si="31"/>
        <v>0</v>
      </c>
      <c r="D190" s="27">
        <f t="shared" si="23"/>
        <v>0</v>
      </c>
      <c r="E190" s="27">
        <f t="shared" si="24"/>
        <v>0</v>
      </c>
      <c r="F190" s="27">
        <f t="shared" si="25"/>
        <v>0</v>
      </c>
      <c r="G190" s="28">
        <f t="shared" si="26"/>
        <v>0</v>
      </c>
      <c r="H190" s="27">
        <f>IF(B190&gt;$E$9,0,SUM(D$22:D190))</f>
        <v>0</v>
      </c>
      <c r="I190" s="27">
        <f>IF(B190&gt;$E$9,0,SUM(E$22:E190))</f>
        <v>0</v>
      </c>
      <c r="J190" s="29">
        <f>IF(B190&gt;$E$9,0,SUM(F$22:F190))</f>
        <v>0</v>
      </c>
      <c r="K190" s="30">
        <f t="shared" si="27"/>
        <v>0</v>
      </c>
      <c r="L190" s="31">
        <f t="shared" si="32"/>
        <v>0</v>
      </c>
      <c r="M190" s="27">
        <f t="shared" si="28"/>
        <v>0</v>
      </c>
      <c r="N190" s="29">
        <f t="shared" si="29"/>
        <v>0</v>
      </c>
      <c r="O190" s="146" t="str">
        <f t="shared" si="30"/>
        <v/>
      </c>
    </row>
    <row r="191" spans="2:15">
      <c r="B191" s="1" t="str">
        <f t="shared" si="22"/>
        <v/>
      </c>
      <c r="C191" s="27">
        <f t="shared" si="31"/>
        <v>0</v>
      </c>
      <c r="D191" s="27">
        <f t="shared" si="23"/>
        <v>0</v>
      </c>
      <c r="E191" s="27">
        <f t="shared" si="24"/>
        <v>0</v>
      </c>
      <c r="F191" s="27">
        <f t="shared" si="25"/>
        <v>0</v>
      </c>
      <c r="G191" s="28">
        <f t="shared" si="26"/>
        <v>0</v>
      </c>
      <c r="H191" s="27">
        <f>IF(B191&gt;$E$9,0,SUM(D$22:D191))</f>
        <v>0</v>
      </c>
      <c r="I191" s="27">
        <f>IF(B191&gt;$E$9,0,SUM(E$22:E191))</f>
        <v>0</v>
      </c>
      <c r="J191" s="29">
        <f>IF(B191&gt;$E$9,0,SUM(F$22:F191))</f>
        <v>0</v>
      </c>
      <c r="K191" s="30">
        <f t="shared" si="27"/>
        <v>0</v>
      </c>
      <c r="L191" s="31">
        <f t="shared" si="32"/>
        <v>0</v>
      </c>
      <c r="M191" s="27">
        <f t="shared" si="28"/>
        <v>0</v>
      </c>
      <c r="N191" s="29">
        <f t="shared" si="29"/>
        <v>0</v>
      </c>
      <c r="O191" s="146" t="str">
        <f t="shared" si="30"/>
        <v/>
      </c>
    </row>
    <row r="192" spans="2:15">
      <c r="B192" s="1" t="str">
        <f t="shared" si="22"/>
        <v/>
      </c>
      <c r="C192" s="27">
        <f t="shared" si="31"/>
        <v>0</v>
      </c>
      <c r="D192" s="27">
        <f t="shared" si="23"/>
        <v>0</v>
      </c>
      <c r="E192" s="27">
        <f t="shared" si="24"/>
        <v>0</v>
      </c>
      <c r="F192" s="27">
        <f t="shared" si="25"/>
        <v>0</v>
      </c>
      <c r="G192" s="28">
        <f t="shared" si="26"/>
        <v>0</v>
      </c>
      <c r="H192" s="27">
        <f>IF(B192&gt;$E$9,0,SUM(D$22:D192))</f>
        <v>0</v>
      </c>
      <c r="I192" s="27">
        <f>IF(B192&gt;$E$9,0,SUM(E$22:E192))</f>
        <v>0</v>
      </c>
      <c r="J192" s="29">
        <f>IF(B192&gt;$E$9,0,SUM(F$22:F192))</f>
        <v>0</v>
      </c>
      <c r="K192" s="30">
        <f t="shared" si="27"/>
        <v>0</v>
      </c>
      <c r="L192" s="31">
        <f t="shared" si="32"/>
        <v>0</v>
      </c>
      <c r="M192" s="27">
        <f t="shared" si="28"/>
        <v>0</v>
      </c>
      <c r="N192" s="29">
        <f t="shared" si="29"/>
        <v>0</v>
      </c>
      <c r="O192" s="146" t="str">
        <f t="shared" si="30"/>
        <v/>
      </c>
    </row>
    <row r="193" spans="2:15">
      <c r="B193" s="1" t="str">
        <f t="shared" si="22"/>
        <v/>
      </c>
      <c r="C193" s="27">
        <f t="shared" si="31"/>
        <v>0</v>
      </c>
      <c r="D193" s="27">
        <f t="shared" si="23"/>
        <v>0</v>
      </c>
      <c r="E193" s="27">
        <f t="shared" si="24"/>
        <v>0</v>
      </c>
      <c r="F193" s="27">
        <f t="shared" si="25"/>
        <v>0</v>
      </c>
      <c r="G193" s="28">
        <f t="shared" si="26"/>
        <v>0</v>
      </c>
      <c r="H193" s="27">
        <f>IF(B193&gt;$E$9,0,SUM(D$22:D193))</f>
        <v>0</v>
      </c>
      <c r="I193" s="27">
        <f>IF(B193&gt;$E$9,0,SUM(E$22:E193))</f>
        <v>0</v>
      </c>
      <c r="J193" s="29">
        <f>IF(B193&gt;$E$9,0,SUM(F$22:F193))</f>
        <v>0</v>
      </c>
      <c r="K193" s="30">
        <f t="shared" si="27"/>
        <v>0</v>
      </c>
      <c r="L193" s="31">
        <f t="shared" si="32"/>
        <v>0</v>
      </c>
      <c r="M193" s="27">
        <f t="shared" si="28"/>
        <v>0</v>
      </c>
      <c r="N193" s="29">
        <f t="shared" si="29"/>
        <v>0</v>
      </c>
      <c r="O193" s="146" t="str">
        <f t="shared" si="30"/>
        <v/>
      </c>
    </row>
    <row r="194" spans="2:15">
      <c r="B194" s="1" t="str">
        <f t="shared" si="22"/>
        <v/>
      </c>
      <c r="C194" s="27">
        <f t="shared" si="31"/>
        <v>0</v>
      </c>
      <c r="D194" s="27">
        <f t="shared" si="23"/>
        <v>0</v>
      </c>
      <c r="E194" s="27">
        <f t="shared" si="24"/>
        <v>0</v>
      </c>
      <c r="F194" s="27">
        <f t="shared" si="25"/>
        <v>0</v>
      </c>
      <c r="G194" s="28">
        <f t="shared" si="26"/>
        <v>0</v>
      </c>
      <c r="H194" s="27">
        <f>IF(B194&gt;$E$9,0,SUM(D$22:D194))</f>
        <v>0</v>
      </c>
      <c r="I194" s="27">
        <f>IF(B194&gt;$E$9,0,SUM(E$22:E194))</f>
        <v>0</v>
      </c>
      <c r="J194" s="29">
        <f>IF(B194&gt;$E$9,0,SUM(F$22:F194))</f>
        <v>0</v>
      </c>
      <c r="K194" s="30">
        <f t="shared" si="27"/>
        <v>0</v>
      </c>
      <c r="L194" s="31">
        <f t="shared" si="32"/>
        <v>0</v>
      </c>
      <c r="M194" s="27">
        <f t="shared" si="28"/>
        <v>0</v>
      </c>
      <c r="N194" s="29">
        <f t="shared" si="29"/>
        <v>0</v>
      </c>
      <c r="O194" s="146" t="str">
        <f t="shared" si="30"/>
        <v/>
      </c>
    </row>
    <row r="195" spans="2:15">
      <c r="B195" s="1" t="str">
        <f t="shared" si="22"/>
        <v/>
      </c>
      <c r="C195" s="27">
        <f t="shared" si="31"/>
        <v>0</v>
      </c>
      <c r="D195" s="27">
        <f t="shared" si="23"/>
        <v>0</v>
      </c>
      <c r="E195" s="27">
        <f t="shared" si="24"/>
        <v>0</v>
      </c>
      <c r="F195" s="27">
        <f t="shared" si="25"/>
        <v>0</v>
      </c>
      <c r="G195" s="28">
        <f t="shared" si="26"/>
        <v>0</v>
      </c>
      <c r="H195" s="27">
        <f>IF(B195&gt;$E$9,0,SUM(D$22:D195))</f>
        <v>0</v>
      </c>
      <c r="I195" s="27">
        <f>IF(B195&gt;$E$9,0,SUM(E$22:E195))</f>
        <v>0</v>
      </c>
      <c r="J195" s="29">
        <f>IF(B195&gt;$E$9,0,SUM(F$22:F195))</f>
        <v>0</v>
      </c>
      <c r="K195" s="30">
        <f t="shared" si="27"/>
        <v>0</v>
      </c>
      <c r="L195" s="31">
        <f t="shared" si="32"/>
        <v>0</v>
      </c>
      <c r="M195" s="27">
        <f t="shared" si="28"/>
        <v>0</v>
      </c>
      <c r="N195" s="29">
        <f t="shared" si="29"/>
        <v>0</v>
      </c>
      <c r="O195" s="146" t="str">
        <f t="shared" si="30"/>
        <v/>
      </c>
    </row>
    <row r="196" spans="2:15">
      <c r="B196" s="1" t="str">
        <f t="shared" si="22"/>
        <v/>
      </c>
      <c r="C196" s="27">
        <f t="shared" si="31"/>
        <v>0</v>
      </c>
      <c r="D196" s="27">
        <f t="shared" si="23"/>
        <v>0</v>
      </c>
      <c r="E196" s="27">
        <f t="shared" si="24"/>
        <v>0</v>
      </c>
      <c r="F196" s="27">
        <f t="shared" si="25"/>
        <v>0</v>
      </c>
      <c r="G196" s="28">
        <f t="shared" si="26"/>
        <v>0</v>
      </c>
      <c r="H196" s="27">
        <f>IF(B196&gt;$E$9,0,SUM(D$22:D196))</f>
        <v>0</v>
      </c>
      <c r="I196" s="27">
        <f>IF(B196&gt;$E$9,0,SUM(E$22:E196))</f>
        <v>0</v>
      </c>
      <c r="J196" s="29">
        <f>IF(B196&gt;$E$9,0,SUM(F$22:F196))</f>
        <v>0</v>
      </c>
      <c r="K196" s="30">
        <f t="shared" si="27"/>
        <v>0</v>
      </c>
      <c r="L196" s="31">
        <f t="shared" si="32"/>
        <v>0</v>
      </c>
      <c r="M196" s="27">
        <f t="shared" si="28"/>
        <v>0</v>
      </c>
      <c r="N196" s="29">
        <f t="shared" si="29"/>
        <v>0</v>
      </c>
      <c r="O196" s="146" t="str">
        <f t="shared" si="30"/>
        <v/>
      </c>
    </row>
    <row r="197" spans="2:15">
      <c r="B197" s="1" t="str">
        <f t="shared" si="22"/>
        <v/>
      </c>
      <c r="C197" s="27">
        <f t="shared" si="31"/>
        <v>0</v>
      </c>
      <c r="D197" s="27">
        <f t="shared" si="23"/>
        <v>0</v>
      </c>
      <c r="E197" s="27">
        <f t="shared" si="24"/>
        <v>0</v>
      </c>
      <c r="F197" s="27">
        <f t="shared" si="25"/>
        <v>0</v>
      </c>
      <c r="G197" s="28">
        <f t="shared" si="26"/>
        <v>0</v>
      </c>
      <c r="H197" s="27">
        <f>IF(B197&gt;$E$9,0,SUM(D$22:D197))</f>
        <v>0</v>
      </c>
      <c r="I197" s="27">
        <f>IF(B197&gt;$E$9,0,SUM(E$22:E197))</f>
        <v>0</v>
      </c>
      <c r="J197" s="29">
        <f>IF(B197&gt;$E$9,0,SUM(F$22:F197))</f>
        <v>0</v>
      </c>
      <c r="K197" s="30">
        <f t="shared" si="27"/>
        <v>0</v>
      </c>
      <c r="L197" s="31">
        <f t="shared" si="32"/>
        <v>0</v>
      </c>
      <c r="M197" s="27">
        <f t="shared" si="28"/>
        <v>0</v>
      </c>
      <c r="N197" s="29">
        <f t="shared" si="29"/>
        <v>0</v>
      </c>
      <c r="O197" s="146" t="str">
        <f t="shared" si="30"/>
        <v/>
      </c>
    </row>
    <row r="198" spans="2:15">
      <c r="B198" s="1" t="str">
        <f t="shared" si="22"/>
        <v/>
      </c>
      <c r="C198" s="27">
        <f t="shared" si="31"/>
        <v>0</v>
      </c>
      <c r="D198" s="27">
        <f t="shared" si="23"/>
        <v>0</v>
      </c>
      <c r="E198" s="27">
        <f t="shared" si="24"/>
        <v>0</v>
      </c>
      <c r="F198" s="27">
        <f t="shared" si="25"/>
        <v>0</v>
      </c>
      <c r="G198" s="28">
        <f t="shared" si="26"/>
        <v>0</v>
      </c>
      <c r="H198" s="27">
        <f>IF(B198&gt;$E$9,0,SUM(D$22:D198))</f>
        <v>0</v>
      </c>
      <c r="I198" s="27">
        <f>IF(B198&gt;$E$9,0,SUM(E$22:E198))</f>
        <v>0</v>
      </c>
      <c r="J198" s="29">
        <f>IF(B198&gt;$E$9,0,SUM(F$22:F198))</f>
        <v>0</v>
      </c>
      <c r="K198" s="30">
        <f t="shared" si="27"/>
        <v>0</v>
      </c>
      <c r="L198" s="31">
        <f t="shared" si="32"/>
        <v>0</v>
      </c>
      <c r="M198" s="27">
        <f t="shared" si="28"/>
        <v>0</v>
      </c>
      <c r="N198" s="29">
        <f t="shared" si="29"/>
        <v>0</v>
      </c>
      <c r="O198" s="146" t="str">
        <f t="shared" si="30"/>
        <v/>
      </c>
    </row>
    <row r="199" spans="2:15">
      <c r="B199" s="1" t="str">
        <f t="shared" si="22"/>
        <v/>
      </c>
      <c r="C199" s="27">
        <f t="shared" si="31"/>
        <v>0</v>
      </c>
      <c r="D199" s="27">
        <f t="shared" si="23"/>
        <v>0</v>
      </c>
      <c r="E199" s="27">
        <f t="shared" si="24"/>
        <v>0</v>
      </c>
      <c r="F199" s="27">
        <f t="shared" si="25"/>
        <v>0</v>
      </c>
      <c r="G199" s="28">
        <f t="shared" si="26"/>
        <v>0</v>
      </c>
      <c r="H199" s="27">
        <f>IF(B199&gt;$E$9,0,SUM(D$22:D199))</f>
        <v>0</v>
      </c>
      <c r="I199" s="27">
        <f>IF(B199&gt;$E$9,0,SUM(E$22:E199))</f>
        <v>0</v>
      </c>
      <c r="J199" s="29">
        <f>IF(B199&gt;$E$9,0,SUM(F$22:F199))</f>
        <v>0</v>
      </c>
      <c r="K199" s="30">
        <f t="shared" si="27"/>
        <v>0</v>
      </c>
      <c r="L199" s="31">
        <f t="shared" si="32"/>
        <v>0</v>
      </c>
      <c r="M199" s="27">
        <f t="shared" si="28"/>
        <v>0</v>
      </c>
      <c r="N199" s="29">
        <f t="shared" si="29"/>
        <v>0</v>
      </c>
      <c r="O199" s="146" t="str">
        <f t="shared" si="30"/>
        <v/>
      </c>
    </row>
    <row r="200" spans="2:15">
      <c r="B200" s="1" t="str">
        <f t="shared" si="22"/>
        <v/>
      </c>
      <c r="C200" s="27">
        <f t="shared" si="31"/>
        <v>0</v>
      </c>
      <c r="D200" s="27">
        <f t="shared" si="23"/>
        <v>0</v>
      </c>
      <c r="E200" s="27">
        <f t="shared" si="24"/>
        <v>0</v>
      </c>
      <c r="F200" s="27">
        <f t="shared" si="25"/>
        <v>0</v>
      </c>
      <c r="G200" s="28">
        <f t="shared" si="26"/>
        <v>0</v>
      </c>
      <c r="H200" s="27">
        <f>IF(B200&gt;$E$9,0,SUM(D$22:D200))</f>
        <v>0</v>
      </c>
      <c r="I200" s="27">
        <f>IF(B200&gt;$E$9,0,SUM(E$22:E200))</f>
        <v>0</v>
      </c>
      <c r="J200" s="29">
        <f>IF(B200&gt;$E$9,0,SUM(F$22:F200))</f>
        <v>0</v>
      </c>
      <c r="K200" s="30">
        <f t="shared" si="27"/>
        <v>0</v>
      </c>
      <c r="L200" s="31">
        <f t="shared" si="32"/>
        <v>0</v>
      </c>
      <c r="M200" s="27">
        <f t="shared" si="28"/>
        <v>0</v>
      </c>
      <c r="N200" s="29">
        <f t="shared" si="29"/>
        <v>0</v>
      </c>
      <c r="O200" s="146" t="str">
        <f t="shared" si="30"/>
        <v/>
      </c>
    </row>
    <row r="201" spans="2:15">
      <c r="B201" s="1" t="str">
        <f t="shared" si="22"/>
        <v/>
      </c>
      <c r="C201" s="27">
        <f t="shared" si="31"/>
        <v>0</v>
      </c>
      <c r="D201" s="27">
        <f t="shared" si="23"/>
        <v>0</v>
      </c>
      <c r="E201" s="27">
        <f t="shared" si="24"/>
        <v>0</v>
      </c>
      <c r="F201" s="27">
        <f t="shared" si="25"/>
        <v>0</v>
      </c>
      <c r="G201" s="28">
        <f t="shared" si="26"/>
        <v>0</v>
      </c>
      <c r="H201" s="27">
        <f>IF(B201&gt;$E$9,0,SUM(D$22:D201))</f>
        <v>0</v>
      </c>
      <c r="I201" s="27">
        <f>IF(B201&gt;$E$9,0,SUM(E$22:E201))</f>
        <v>0</v>
      </c>
      <c r="J201" s="29">
        <f>IF(B201&gt;$E$9,0,SUM(F$22:F201))</f>
        <v>0</v>
      </c>
      <c r="K201" s="30">
        <f t="shared" si="27"/>
        <v>0</v>
      </c>
      <c r="L201" s="31">
        <f t="shared" si="32"/>
        <v>0</v>
      </c>
      <c r="M201" s="27">
        <f t="shared" si="28"/>
        <v>0</v>
      </c>
      <c r="N201" s="29">
        <f t="shared" si="29"/>
        <v>0</v>
      </c>
      <c r="O201" s="146" t="str">
        <f t="shared" si="30"/>
        <v/>
      </c>
    </row>
    <row r="202" spans="2:15">
      <c r="B202" s="1" t="str">
        <f t="shared" si="22"/>
        <v/>
      </c>
      <c r="C202" s="27">
        <f t="shared" si="31"/>
        <v>0</v>
      </c>
      <c r="D202" s="27">
        <f t="shared" si="23"/>
        <v>0</v>
      </c>
      <c r="E202" s="27">
        <f t="shared" si="24"/>
        <v>0</v>
      </c>
      <c r="F202" s="27">
        <f t="shared" si="25"/>
        <v>0</v>
      </c>
      <c r="G202" s="28">
        <f t="shared" si="26"/>
        <v>0</v>
      </c>
      <c r="H202" s="27">
        <f>IF(B202&gt;$E$9,0,SUM(D$22:D202))</f>
        <v>0</v>
      </c>
      <c r="I202" s="27">
        <f>IF(B202&gt;$E$9,0,SUM(E$22:E202))</f>
        <v>0</v>
      </c>
      <c r="J202" s="29">
        <f>IF(B202&gt;$E$9,0,SUM(F$22:F202))</f>
        <v>0</v>
      </c>
      <c r="K202" s="30">
        <f t="shared" si="27"/>
        <v>0</v>
      </c>
      <c r="L202" s="31">
        <f t="shared" si="32"/>
        <v>0</v>
      </c>
      <c r="M202" s="27">
        <f t="shared" si="28"/>
        <v>0</v>
      </c>
      <c r="N202" s="29">
        <f t="shared" si="29"/>
        <v>0</v>
      </c>
      <c r="O202" s="146" t="str">
        <f t="shared" si="30"/>
        <v/>
      </c>
    </row>
    <row r="203" spans="2:15">
      <c r="B203" s="1" t="str">
        <f t="shared" si="22"/>
        <v/>
      </c>
      <c r="C203" s="27">
        <f t="shared" si="31"/>
        <v>0</v>
      </c>
      <c r="D203" s="27">
        <f t="shared" si="23"/>
        <v>0</v>
      </c>
      <c r="E203" s="27">
        <f t="shared" si="24"/>
        <v>0</v>
      </c>
      <c r="F203" s="27">
        <f t="shared" si="25"/>
        <v>0</v>
      </c>
      <c r="G203" s="28">
        <f t="shared" si="26"/>
        <v>0</v>
      </c>
      <c r="H203" s="27">
        <f>IF(B203&gt;$E$9,0,SUM(D$22:D203))</f>
        <v>0</v>
      </c>
      <c r="I203" s="27">
        <f>IF(B203&gt;$E$9,0,SUM(E$22:E203))</f>
        <v>0</v>
      </c>
      <c r="J203" s="29">
        <f>IF(B203&gt;$E$9,0,SUM(F$22:F203))</f>
        <v>0</v>
      </c>
      <c r="K203" s="30">
        <f t="shared" si="27"/>
        <v>0</v>
      </c>
      <c r="L203" s="31">
        <f t="shared" si="32"/>
        <v>0</v>
      </c>
      <c r="M203" s="27">
        <f t="shared" si="28"/>
        <v>0</v>
      </c>
      <c r="N203" s="29">
        <f t="shared" si="29"/>
        <v>0</v>
      </c>
      <c r="O203" s="146" t="str">
        <f t="shared" si="30"/>
        <v/>
      </c>
    </row>
    <row r="204" spans="2:15">
      <c r="B204" s="1" t="str">
        <f t="shared" si="22"/>
        <v/>
      </c>
      <c r="C204" s="27">
        <f t="shared" si="31"/>
        <v>0</v>
      </c>
      <c r="D204" s="27">
        <f t="shared" si="23"/>
        <v>0</v>
      </c>
      <c r="E204" s="27">
        <f t="shared" si="24"/>
        <v>0</v>
      </c>
      <c r="F204" s="27">
        <f t="shared" si="25"/>
        <v>0</v>
      </c>
      <c r="G204" s="28">
        <f t="shared" si="26"/>
        <v>0</v>
      </c>
      <c r="H204" s="27">
        <f>IF(B204&gt;$E$9,0,SUM(D$22:D204))</f>
        <v>0</v>
      </c>
      <c r="I204" s="27">
        <f>IF(B204&gt;$E$9,0,SUM(E$22:E204))</f>
        <v>0</v>
      </c>
      <c r="J204" s="29">
        <f>IF(B204&gt;$E$9,0,SUM(F$22:F204))</f>
        <v>0</v>
      </c>
      <c r="K204" s="30">
        <f t="shared" si="27"/>
        <v>0</v>
      </c>
      <c r="L204" s="31">
        <f t="shared" si="32"/>
        <v>0</v>
      </c>
      <c r="M204" s="27">
        <f t="shared" si="28"/>
        <v>0</v>
      </c>
      <c r="N204" s="29">
        <f t="shared" si="29"/>
        <v>0</v>
      </c>
      <c r="O204" s="146" t="str">
        <f t="shared" si="30"/>
        <v/>
      </c>
    </row>
    <row r="205" spans="2:15">
      <c r="B205" s="1" t="str">
        <f t="shared" si="22"/>
        <v/>
      </c>
      <c r="C205" s="27">
        <f t="shared" si="31"/>
        <v>0</v>
      </c>
      <c r="D205" s="27">
        <f t="shared" si="23"/>
        <v>0</v>
      </c>
      <c r="E205" s="27">
        <f t="shared" si="24"/>
        <v>0</v>
      </c>
      <c r="F205" s="27">
        <f t="shared" si="25"/>
        <v>0</v>
      </c>
      <c r="G205" s="28">
        <f t="shared" si="26"/>
        <v>0</v>
      </c>
      <c r="H205" s="27">
        <f>IF(B205&gt;$E$9,0,SUM(D$22:D205))</f>
        <v>0</v>
      </c>
      <c r="I205" s="27">
        <f>IF(B205&gt;$E$9,0,SUM(E$22:E205))</f>
        <v>0</v>
      </c>
      <c r="J205" s="29">
        <f>IF(B205&gt;$E$9,0,SUM(F$22:F205))</f>
        <v>0</v>
      </c>
      <c r="K205" s="30">
        <f t="shared" si="27"/>
        <v>0</v>
      </c>
      <c r="L205" s="31">
        <f t="shared" si="32"/>
        <v>0</v>
      </c>
      <c r="M205" s="27">
        <f t="shared" si="28"/>
        <v>0</v>
      </c>
      <c r="N205" s="29">
        <f t="shared" si="29"/>
        <v>0</v>
      </c>
      <c r="O205" s="146" t="str">
        <f t="shared" si="30"/>
        <v/>
      </c>
    </row>
    <row r="206" spans="2:15">
      <c r="B206" s="1" t="str">
        <f t="shared" si="22"/>
        <v/>
      </c>
      <c r="C206" s="27">
        <f t="shared" si="31"/>
        <v>0</v>
      </c>
      <c r="D206" s="27">
        <f t="shared" si="23"/>
        <v>0</v>
      </c>
      <c r="E206" s="27">
        <f t="shared" si="24"/>
        <v>0</v>
      </c>
      <c r="F206" s="27">
        <f t="shared" si="25"/>
        <v>0</v>
      </c>
      <c r="G206" s="28">
        <f t="shared" si="26"/>
        <v>0</v>
      </c>
      <c r="H206" s="27">
        <f>IF(B206&gt;$E$9,0,SUM(D$22:D206))</f>
        <v>0</v>
      </c>
      <c r="I206" s="27">
        <f>IF(B206&gt;$E$9,0,SUM(E$22:E206))</f>
        <v>0</v>
      </c>
      <c r="J206" s="29">
        <f>IF(B206&gt;$E$9,0,SUM(F$22:F206))</f>
        <v>0</v>
      </c>
      <c r="K206" s="30">
        <f t="shared" si="27"/>
        <v>0</v>
      </c>
      <c r="L206" s="31">
        <f t="shared" si="32"/>
        <v>0</v>
      </c>
      <c r="M206" s="27">
        <f t="shared" si="28"/>
        <v>0</v>
      </c>
      <c r="N206" s="29">
        <f t="shared" si="29"/>
        <v>0</v>
      </c>
      <c r="O206" s="146" t="str">
        <f t="shared" si="30"/>
        <v/>
      </c>
    </row>
    <row r="207" spans="2:15">
      <c r="B207" s="1" t="str">
        <f t="shared" si="22"/>
        <v/>
      </c>
      <c r="C207" s="27">
        <f t="shared" si="31"/>
        <v>0</v>
      </c>
      <c r="D207" s="27">
        <f t="shared" si="23"/>
        <v>0</v>
      </c>
      <c r="E207" s="27">
        <f t="shared" si="24"/>
        <v>0</v>
      </c>
      <c r="F207" s="27">
        <f t="shared" si="25"/>
        <v>0</v>
      </c>
      <c r="G207" s="28">
        <f t="shared" si="26"/>
        <v>0</v>
      </c>
      <c r="H207" s="27">
        <f>IF(B207&gt;$E$9,0,SUM(D$22:D207))</f>
        <v>0</v>
      </c>
      <c r="I207" s="27">
        <f>IF(B207&gt;$E$9,0,SUM(E$22:E207))</f>
        <v>0</v>
      </c>
      <c r="J207" s="29">
        <f>IF(B207&gt;$E$9,0,SUM(F$22:F207))</f>
        <v>0</v>
      </c>
      <c r="K207" s="30">
        <f t="shared" si="27"/>
        <v>0</v>
      </c>
      <c r="L207" s="31">
        <f t="shared" si="32"/>
        <v>0</v>
      </c>
      <c r="M207" s="27">
        <f t="shared" si="28"/>
        <v>0</v>
      </c>
      <c r="N207" s="29">
        <f t="shared" si="29"/>
        <v>0</v>
      </c>
      <c r="O207" s="146" t="str">
        <f t="shared" si="30"/>
        <v/>
      </c>
    </row>
    <row r="208" spans="2:15">
      <c r="B208" s="1" t="str">
        <f t="shared" si="22"/>
        <v/>
      </c>
      <c r="C208" s="27">
        <f t="shared" si="31"/>
        <v>0</v>
      </c>
      <c r="D208" s="27">
        <f t="shared" si="23"/>
        <v>0</v>
      </c>
      <c r="E208" s="27">
        <f t="shared" si="24"/>
        <v>0</v>
      </c>
      <c r="F208" s="27">
        <f t="shared" si="25"/>
        <v>0</v>
      </c>
      <c r="G208" s="28">
        <f t="shared" si="26"/>
        <v>0</v>
      </c>
      <c r="H208" s="27">
        <f>IF(B208&gt;$E$9,0,SUM(D$22:D208))</f>
        <v>0</v>
      </c>
      <c r="I208" s="27">
        <f>IF(B208&gt;$E$9,0,SUM(E$22:E208))</f>
        <v>0</v>
      </c>
      <c r="J208" s="29">
        <f>IF(B208&gt;$E$9,0,SUM(F$22:F208))</f>
        <v>0</v>
      </c>
      <c r="K208" s="30">
        <f t="shared" si="27"/>
        <v>0</v>
      </c>
      <c r="L208" s="31">
        <f t="shared" si="32"/>
        <v>0</v>
      </c>
      <c r="M208" s="27">
        <f t="shared" si="28"/>
        <v>0</v>
      </c>
      <c r="N208" s="29">
        <f t="shared" si="29"/>
        <v>0</v>
      </c>
      <c r="O208" s="146" t="str">
        <f t="shared" si="30"/>
        <v/>
      </c>
    </row>
    <row r="209" spans="2:15">
      <c r="B209" s="1" t="str">
        <f t="shared" si="22"/>
        <v/>
      </c>
      <c r="C209" s="27">
        <f t="shared" si="31"/>
        <v>0</v>
      </c>
      <c r="D209" s="27">
        <f t="shared" si="23"/>
        <v>0</v>
      </c>
      <c r="E209" s="27">
        <f t="shared" si="24"/>
        <v>0</v>
      </c>
      <c r="F209" s="27">
        <f t="shared" si="25"/>
        <v>0</v>
      </c>
      <c r="G209" s="28">
        <f t="shared" si="26"/>
        <v>0</v>
      </c>
      <c r="H209" s="27">
        <f>IF(B209&gt;$E$9,0,SUM(D$22:D209))</f>
        <v>0</v>
      </c>
      <c r="I209" s="27">
        <f>IF(B209&gt;$E$9,0,SUM(E$22:E209))</f>
        <v>0</v>
      </c>
      <c r="J209" s="29">
        <f>IF(B209&gt;$E$9,0,SUM(F$22:F209))</f>
        <v>0</v>
      </c>
      <c r="K209" s="30">
        <f t="shared" si="27"/>
        <v>0</v>
      </c>
      <c r="L209" s="31">
        <f t="shared" si="32"/>
        <v>0</v>
      </c>
      <c r="M209" s="27">
        <f t="shared" si="28"/>
        <v>0</v>
      </c>
      <c r="N209" s="29">
        <f t="shared" si="29"/>
        <v>0</v>
      </c>
      <c r="O209" s="146" t="str">
        <f t="shared" si="30"/>
        <v/>
      </c>
    </row>
    <row r="210" spans="2:15">
      <c r="B210" s="1" t="str">
        <f t="shared" si="22"/>
        <v/>
      </c>
      <c r="C210" s="27">
        <f t="shared" si="31"/>
        <v>0</v>
      </c>
      <c r="D210" s="27">
        <f t="shared" si="23"/>
        <v>0</v>
      </c>
      <c r="E210" s="27">
        <f t="shared" si="24"/>
        <v>0</v>
      </c>
      <c r="F210" s="27">
        <f t="shared" si="25"/>
        <v>0</v>
      </c>
      <c r="G210" s="28">
        <f t="shared" si="26"/>
        <v>0</v>
      </c>
      <c r="H210" s="27">
        <f>IF(B210&gt;$E$9,0,SUM(D$22:D210))</f>
        <v>0</v>
      </c>
      <c r="I210" s="27">
        <f>IF(B210&gt;$E$9,0,SUM(E$22:E210))</f>
        <v>0</v>
      </c>
      <c r="J210" s="29">
        <f>IF(B210&gt;$E$9,0,SUM(F$22:F210))</f>
        <v>0</v>
      </c>
      <c r="K210" s="30">
        <f t="shared" si="27"/>
        <v>0</v>
      </c>
      <c r="L210" s="31">
        <f t="shared" si="32"/>
        <v>0</v>
      </c>
      <c r="M210" s="27">
        <f t="shared" si="28"/>
        <v>0</v>
      </c>
      <c r="N210" s="29">
        <f t="shared" si="29"/>
        <v>0</v>
      </c>
      <c r="O210" s="146" t="str">
        <f t="shared" si="30"/>
        <v/>
      </c>
    </row>
    <row r="211" spans="2:15">
      <c r="B211" s="1" t="str">
        <f t="shared" si="22"/>
        <v/>
      </c>
      <c r="C211" s="27">
        <f t="shared" si="31"/>
        <v>0</v>
      </c>
      <c r="D211" s="27">
        <f t="shared" si="23"/>
        <v>0</v>
      </c>
      <c r="E211" s="27">
        <f t="shared" si="24"/>
        <v>0</v>
      </c>
      <c r="F211" s="27">
        <f t="shared" si="25"/>
        <v>0</v>
      </c>
      <c r="G211" s="28">
        <f t="shared" si="26"/>
        <v>0</v>
      </c>
      <c r="H211" s="27">
        <f>IF(B211&gt;$E$9,0,SUM(D$22:D211))</f>
        <v>0</v>
      </c>
      <c r="I211" s="27">
        <f>IF(B211&gt;$E$9,0,SUM(E$22:E211))</f>
        <v>0</v>
      </c>
      <c r="J211" s="29">
        <f>IF(B211&gt;$E$9,0,SUM(F$22:F211))</f>
        <v>0</v>
      </c>
      <c r="K211" s="30">
        <f t="shared" si="27"/>
        <v>0</v>
      </c>
      <c r="L211" s="31">
        <f t="shared" si="32"/>
        <v>0</v>
      </c>
      <c r="M211" s="27">
        <f t="shared" si="28"/>
        <v>0</v>
      </c>
      <c r="N211" s="29">
        <f t="shared" si="29"/>
        <v>0</v>
      </c>
      <c r="O211" s="146" t="str">
        <f t="shared" si="30"/>
        <v/>
      </c>
    </row>
    <row r="212" spans="2:15">
      <c r="B212" s="1" t="str">
        <f t="shared" si="22"/>
        <v/>
      </c>
      <c r="C212" s="27">
        <f t="shared" si="31"/>
        <v>0</v>
      </c>
      <c r="D212" s="27">
        <f t="shared" si="23"/>
        <v>0</v>
      </c>
      <c r="E212" s="27">
        <f t="shared" si="24"/>
        <v>0</v>
      </c>
      <c r="F212" s="27">
        <f t="shared" si="25"/>
        <v>0</v>
      </c>
      <c r="G212" s="28">
        <f t="shared" si="26"/>
        <v>0</v>
      </c>
      <c r="H212" s="27">
        <f>IF(B212&gt;$E$9,0,SUM(D$22:D212))</f>
        <v>0</v>
      </c>
      <c r="I212" s="27">
        <f>IF(B212&gt;$E$9,0,SUM(E$22:E212))</f>
        <v>0</v>
      </c>
      <c r="J212" s="29">
        <f>IF(B212&gt;$E$9,0,SUM(F$22:F212))</f>
        <v>0</v>
      </c>
      <c r="K212" s="30">
        <f t="shared" si="27"/>
        <v>0</v>
      </c>
      <c r="L212" s="31">
        <f t="shared" si="32"/>
        <v>0</v>
      </c>
      <c r="M212" s="27">
        <f t="shared" si="28"/>
        <v>0</v>
      </c>
      <c r="N212" s="29">
        <f t="shared" si="29"/>
        <v>0</v>
      </c>
      <c r="O212" s="146" t="str">
        <f t="shared" si="30"/>
        <v/>
      </c>
    </row>
    <row r="213" spans="2:15">
      <c r="B213" s="1" t="str">
        <f t="shared" si="22"/>
        <v/>
      </c>
      <c r="C213" s="27">
        <f t="shared" si="31"/>
        <v>0</v>
      </c>
      <c r="D213" s="27">
        <f t="shared" si="23"/>
        <v>0</v>
      </c>
      <c r="E213" s="27">
        <f t="shared" si="24"/>
        <v>0</v>
      </c>
      <c r="F213" s="27">
        <f t="shared" si="25"/>
        <v>0</v>
      </c>
      <c r="G213" s="28">
        <f t="shared" si="26"/>
        <v>0</v>
      </c>
      <c r="H213" s="27">
        <f>IF(B213&gt;$E$9,0,SUM(D$22:D213))</f>
        <v>0</v>
      </c>
      <c r="I213" s="27">
        <f>IF(B213&gt;$E$9,0,SUM(E$22:E213))</f>
        <v>0</v>
      </c>
      <c r="J213" s="29">
        <f>IF(B213&gt;$E$9,0,SUM(F$22:F213))</f>
        <v>0</v>
      </c>
      <c r="K213" s="30">
        <f t="shared" si="27"/>
        <v>0</v>
      </c>
      <c r="L213" s="31">
        <f t="shared" si="32"/>
        <v>0</v>
      </c>
      <c r="M213" s="27">
        <f t="shared" si="28"/>
        <v>0</v>
      </c>
      <c r="N213" s="29">
        <f t="shared" si="29"/>
        <v>0</v>
      </c>
      <c r="O213" s="146" t="str">
        <f t="shared" si="30"/>
        <v/>
      </c>
    </row>
    <row r="214" spans="2:15">
      <c r="B214" s="1" t="str">
        <f t="shared" si="22"/>
        <v/>
      </c>
      <c r="C214" s="27">
        <f t="shared" si="31"/>
        <v>0</v>
      </c>
      <c r="D214" s="27">
        <f t="shared" si="23"/>
        <v>0</v>
      </c>
      <c r="E214" s="27">
        <f t="shared" si="24"/>
        <v>0</v>
      </c>
      <c r="F214" s="27">
        <f t="shared" si="25"/>
        <v>0</v>
      </c>
      <c r="G214" s="28">
        <f t="shared" si="26"/>
        <v>0</v>
      </c>
      <c r="H214" s="27">
        <f>IF(B214&gt;$E$9,0,SUM(D$22:D214))</f>
        <v>0</v>
      </c>
      <c r="I214" s="27">
        <f>IF(B214&gt;$E$9,0,SUM(E$22:E214))</f>
        <v>0</v>
      </c>
      <c r="J214" s="29">
        <f>IF(B214&gt;$E$9,0,SUM(F$22:F214))</f>
        <v>0</v>
      </c>
      <c r="K214" s="30">
        <f t="shared" si="27"/>
        <v>0</v>
      </c>
      <c r="L214" s="31">
        <f t="shared" si="32"/>
        <v>0</v>
      </c>
      <c r="M214" s="27">
        <f t="shared" si="28"/>
        <v>0</v>
      </c>
      <c r="N214" s="29">
        <f t="shared" si="29"/>
        <v>0</v>
      </c>
      <c r="O214" s="146" t="str">
        <f t="shared" si="30"/>
        <v/>
      </c>
    </row>
    <row r="215" spans="2:15">
      <c r="B215" s="1" t="str">
        <f t="shared" ref="B215:B278" si="33">IF(B214&gt;$E$9,"",IF(B214+1&lt;=$E$9,B214+1,""))</f>
        <v/>
      </c>
      <c r="C215" s="27">
        <f t="shared" si="31"/>
        <v>0</v>
      </c>
      <c r="D215" s="27">
        <f t="shared" ref="D215:D278" si="34">+IF(B215&lt;=$E$9,$E$14,0)</f>
        <v>0</v>
      </c>
      <c r="E215" s="27">
        <f t="shared" si="24"/>
        <v>0</v>
      </c>
      <c r="F215" s="27">
        <f t="shared" si="25"/>
        <v>0</v>
      </c>
      <c r="G215" s="28">
        <f t="shared" si="26"/>
        <v>0</v>
      </c>
      <c r="H215" s="27">
        <f>IF(B215&gt;$E$9,0,SUM(D$22:D215))</f>
        <v>0</v>
      </c>
      <c r="I215" s="27">
        <f>IF(B215&gt;$E$9,0,SUM(E$22:E215))</f>
        <v>0</v>
      </c>
      <c r="J215" s="29">
        <f>IF(B215&gt;$E$9,0,SUM(F$22:F215))</f>
        <v>0</v>
      </c>
      <c r="K215" s="30">
        <f t="shared" si="27"/>
        <v>0</v>
      </c>
      <c r="L215" s="31">
        <f t="shared" si="32"/>
        <v>0</v>
      </c>
      <c r="M215" s="27">
        <f t="shared" si="28"/>
        <v>0</v>
      </c>
      <c r="N215" s="29">
        <f t="shared" si="29"/>
        <v>0</v>
      </c>
      <c r="O215" s="146" t="str">
        <f t="shared" si="30"/>
        <v/>
      </c>
    </row>
    <row r="216" spans="2:15">
      <c r="B216" s="1" t="str">
        <f t="shared" si="33"/>
        <v/>
      </c>
      <c r="C216" s="27">
        <f t="shared" si="31"/>
        <v>0</v>
      </c>
      <c r="D216" s="27">
        <f t="shared" si="34"/>
        <v>0</v>
      </c>
      <c r="E216" s="27">
        <f t="shared" ref="E216:E279" si="35">IF(B216&gt;$E$9,0,IF(B216&lt;&gt;B215,C216*(RATE($E$9,$E$14,-$E$10)),0))</f>
        <v>0</v>
      </c>
      <c r="F216" s="27">
        <f t="shared" ref="F216:F279" si="36">D216-E216</f>
        <v>0</v>
      </c>
      <c r="G216" s="28">
        <f t="shared" ref="G216:G279" si="37">IF(ROUND(C216-F216,2)=0,0,C216-F216)</f>
        <v>0</v>
      </c>
      <c r="H216" s="27">
        <f>IF(B216&gt;$E$9,0,SUM(D$22:D216))</f>
        <v>0</v>
      </c>
      <c r="I216" s="27">
        <f>IF(B216&gt;$E$9,0,SUM(E$22:E216))</f>
        <v>0</v>
      </c>
      <c r="J216" s="29">
        <f>IF(B216&gt;$E$9,0,SUM(F$22:F216))</f>
        <v>0</v>
      </c>
      <c r="K216" s="30">
        <f t="shared" ref="K216:K279" si="38">IF(B216&gt;$E$9,0,I216/($E$12-$E$10))</f>
        <v>0</v>
      </c>
      <c r="L216" s="31">
        <f t="shared" si="32"/>
        <v>0</v>
      </c>
      <c r="M216" s="27">
        <f t="shared" ref="M216:M279" si="39">IF(B216&gt;$E$9,0,$E$13-I216)</f>
        <v>0</v>
      </c>
      <c r="N216" s="29">
        <f t="shared" ref="N216:N279" si="40">IF(B216&gt;$E$9,0,$E$10-J216)</f>
        <v>0</v>
      </c>
      <c r="O216" s="146" t="str">
        <f t="shared" ref="O216:O279" si="41">IF(M216,M216*0.25,"")</f>
        <v/>
      </c>
    </row>
    <row r="217" spans="2:15">
      <c r="B217" s="1" t="str">
        <f t="shared" si="33"/>
        <v/>
      </c>
      <c r="C217" s="27">
        <f t="shared" ref="C217:C280" si="42">G216</f>
        <v>0</v>
      </c>
      <c r="D217" s="27">
        <f t="shared" si="34"/>
        <v>0</v>
      </c>
      <c r="E217" s="27">
        <f t="shared" si="35"/>
        <v>0</v>
      </c>
      <c r="F217" s="27">
        <f t="shared" si="36"/>
        <v>0</v>
      </c>
      <c r="G217" s="28">
        <f t="shared" si="37"/>
        <v>0</v>
      </c>
      <c r="H217" s="27">
        <f>IF(B217&gt;$E$9,0,SUM(D$22:D217))</f>
        <v>0</v>
      </c>
      <c r="I217" s="27">
        <f>IF(B217&gt;$E$9,0,SUM(E$22:E217))</f>
        <v>0</v>
      </c>
      <c r="J217" s="29">
        <f>IF(B217&gt;$E$9,0,SUM(F$22:F217))</f>
        <v>0</v>
      </c>
      <c r="K217" s="30">
        <f t="shared" si="38"/>
        <v>0</v>
      </c>
      <c r="L217" s="31">
        <f t="shared" ref="L217:L280" si="43">IF(B217&gt;$E$9,0,J217/$E$10)</f>
        <v>0</v>
      </c>
      <c r="M217" s="27">
        <f t="shared" si="39"/>
        <v>0</v>
      </c>
      <c r="N217" s="29">
        <f t="shared" si="40"/>
        <v>0</v>
      </c>
      <c r="O217" s="146" t="str">
        <f t="shared" si="41"/>
        <v/>
      </c>
    </row>
    <row r="218" spans="2:15">
      <c r="B218" s="1" t="str">
        <f t="shared" si="33"/>
        <v/>
      </c>
      <c r="C218" s="27">
        <f t="shared" si="42"/>
        <v>0</v>
      </c>
      <c r="D218" s="27">
        <f t="shared" si="34"/>
        <v>0</v>
      </c>
      <c r="E218" s="27">
        <f t="shared" si="35"/>
        <v>0</v>
      </c>
      <c r="F218" s="27">
        <f t="shared" si="36"/>
        <v>0</v>
      </c>
      <c r="G218" s="28">
        <f t="shared" si="37"/>
        <v>0</v>
      </c>
      <c r="H218" s="27">
        <f>IF(B218&gt;$E$9,0,SUM(D$22:D218))</f>
        <v>0</v>
      </c>
      <c r="I218" s="27">
        <f>IF(B218&gt;$E$9,0,SUM(E$22:E218))</f>
        <v>0</v>
      </c>
      <c r="J218" s="29">
        <f>IF(B218&gt;$E$9,0,SUM(F$22:F218))</f>
        <v>0</v>
      </c>
      <c r="K218" s="30">
        <f t="shared" si="38"/>
        <v>0</v>
      </c>
      <c r="L218" s="31">
        <f t="shared" si="43"/>
        <v>0</v>
      </c>
      <c r="M218" s="27">
        <f t="shared" si="39"/>
        <v>0</v>
      </c>
      <c r="N218" s="29">
        <f t="shared" si="40"/>
        <v>0</v>
      </c>
      <c r="O218" s="146" t="str">
        <f t="shared" si="41"/>
        <v/>
      </c>
    </row>
    <row r="219" spans="2:15">
      <c r="B219" s="1" t="str">
        <f t="shared" si="33"/>
        <v/>
      </c>
      <c r="C219" s="27">
        <f t="shared" si="42"/>
        <v>0</v>
      </c>
      <c r="D219" s="27">
        <f t="shared" si="34"/>
        <v>0</v>
      </c>
      <c r="E219" s="27">
        <f t="shared" si="35"/>
        <v>0</v>
      </c>
      <c r="F219" s="27">
        <f t="shared" si="36"/>
        <v>0</v>
      </c>
      <c r="G219" s="28">
        <f t="shared" si="37"/>
        <v>0</v>
      </c>
      <c r="H219" s="27">
        <f>IF(B219&gt;$E$9,0,SUM(D$22:D219))</f>
        <v>0</v>
      </c>
      <c r="I219" s="27">
        <f>IF(B219&gt;$E$9,0,SUM(E$22:E219))</f>
        <v>0</v>
      </c>
      <c r="J219" s="29">
        <f>IF(B219&gt;$E$9,0,SUM(F$22:F219))</f>
        <v>0</v>
      </c>
      <c r="K219" s="30">
        <f t="shared" si="38"/>
        <v>0</v>
      </c>
      <c r="L219" s="31">
        <f t="shared" si="43"/>
        <v>0</v>
      </c>
      <c r="M219" s="27">
        <f t="shared" si="39"/>
        <v>0</v>
      </c>
      <c r="N219" s="29">
        <f t="shared" si="40"/>
        <v>0</v>
      </c>
      <c r="O219" s="146" t="str">
        <f t="shared" si="41"/>
        <v/>
      </c>
    </row>
    <row r="220" spans="2:15">
      <c r="B220" s="1" t="str">
        <f t="shared" si="33"/>
        <v/>
      </c>
      <c r="C220" s="27">
        <f t="shared" si="42"/>
        <v>0</v>
      </c>
      <c r="D220" s="27">
        <f t="shared" si="34"/>
        <v>0</v>
      </c>
      <c r="E220" s="27">
        <f t="shared" si="35"/>
        <v>0</v>
      </c>
      <c r="F220" s="27">
        <f t="shared" si="36"/>
        <v>0</v>
      </c>
      <c r="G220" s="28">
        <f t="shared" si="37"/>
        <v>0</v>
      </c>
      <c r="H220" s="27">
        <f>IF(B220&gt;$E$9,0,SUM(D$22:D220))</f>
        <v>0</v>
      </c>
      <c r="I220" s="27">
        <f>IF(B220&gt;$E$9,0,SUM(E$22:E220))</f>
        <v>0</v>
      </c>
      <c r="J220" s="29">
        <f>IF(B220&gt;$E$9,0,SUM(F$22:F220))</f>
        <v>0</v>
      </c>
      <c r="K220" s="30">
        <f t="shared" si="38"/>
        <v>0</v>
      </c>
      <c r="L220" s="31">
        <f t="shared" si="43"/>
        <v>0</v>
      </c>
      <c r="M220" s="27">
        <f t="shared" si="39"/>
        <v>0</v>
      </c>
      <c r="N220" s="29">
        <f t="shared" si="40"/>
        <v>0</v>
      </c>
      <c r="O220" s="146" t="str">
        <f t="shared" si="41"/>
        <v/>
      </c>
    </row>
    <row r="221" spans="2:15">
      <c r="B221" s="1" t="str">
        <f t="shared" si="33"/>
        <v/>
      </c>
      <c r="C221" s="27">
        <f t="shared" si="42"/>
        <v>0</v>
      </c>
      <c r="D221" s="27">
        <f t="shared" si="34"/>
        <v>0</v>
      </c>
      <c r="E221" s="27">
        <f t="shared" si="35"/>
        <v>0</v>
      </c>
      <c r="F221" s="27">
        <f t="shared" si="36"/>
        <v>0</v>
      </c>
      <c r="G221" s="28">
        <f t="shared" si="37"/>
        <v>0</v>
      </c>
      <c r="H221" s="27">
        <f>IF(B221&gt;$E$9,0,SUM(D$22:D221))</f>
        <v>0</v>
      </c>
      <c r="I221" s="27">
        <f>IF(B221&gt;$E$9,0,SUM(E$22:E221))</f>
        <v>0</v>
      </c>
      <c r="J221" s="29">
        <f>IF(B221&gt;$E$9,0,SUM(F$22:F221))</f>
        <v>0</v>
      </c>
      <c r="K221" s="30">
        <f t="shared" si="38"/>
        <v>0</v>
      </c>
      <c r="L221" s="31">
        <f t="shared" si="43"/>
        <v>0</v>
      </c>
      <c r="M221" s="27">
        <f t="shared" si="39"/>
        <v>0</v>
      </c>
      <c r="N221" s="29">
        <f t="shared" si="40"/>
        <v>0</v>
      </c>
      <c r="O221" s="146" t="str">
        <f t="shared" si="41"/>
        <v/>
      </c>
    </row>
    <row r="222" spans="2:15">
      <c r="B222" s="1" t="str">
        <f t="shared" si="33"/>
        <v/>
      </c>
      <c r="C222" s="27">
        <f t="shared" si="42"/>
        <v>0</v>
      </c>
      <c r="D222" s="27">
        <f t="shared" si="34"/>
        <v>0</v>
      </c>
      <c r="E222" s="27">
        <f t="shared" si="35"/>
        <v>0</v>
      </c>
      <c r="F222" s="27">
        <f t="shared" si="36"/>
        <v>0</v>
      </c>
      <c r="G222" s="28">
        <f t="shared" si="37"/>
        <v>0</v>
      </c>
      <c r="H222" s="27">
        <f>IF(B222&gt;$E$9,0,SUM(D$22:D222))</f>
        <v>0</v>
      </c>
      <c r="I222" s="27">
        <f>IF(B222&gt;$E$9,0,SUM(E$22:E222))</f>
        <v>0</v>
      </c>
      <c r="J222" s="29">
        <f>IF(B222&gt;$E$9,0,SUM(F$22:F222))</f>
        <v>0</v>
      </c>
      <c r="K222" s="30">
        <f t="shared" si="38"/>
        <v>0</v>
      </c>
      <c r="L222" s="31">
        <f t="shared" si="43"/>
        <v>0</v>
      </c>
      <c r="M222" s="27">
        <f t="shared" si="39"/>
        <v>0</v>
      </c>
      <c r="N222" s="29">
        <f t="shared" si="40"/>
        <v>0</v>
      </c>
      <c r="O222" s="146" t="str">
        <f t="shared" si="41"/>
        <v/>
      </c>
    </row>
    <row r="223" spans="2:15">
      <c r="B223" s="1" t="str">
        <f t="shared" si="33"/>
        <v/>
      </c>
      <c r="C223" s="27">
        <f t="shared" si="42"/>
        <v>0</v>
      </c>
      <c r="D223" s="27">
        <f t="shared" si="34"/>
        <v>0</v>
      </c>
      <c r="E223" s="27">
        <f t="shared" si="35"/>
        <v>0</v>
      </c>
      <c r="F223" s="27">
        <f t="shared" si="36"/>
        <v>0</v>
      </c>
      <c r="G223" s="28">
        <f t="shared" si="37"/>
        <v>0</v>
      </c>
      <c r="H223" s="27">
        <f>IF(B223&gt;$E$9,0,SUM(D$22:D223))</f>
        <v>0</v>
      </c>
      <c r="I223" s="27">
        <f>IF(B223&gt;$E$9,0,SUM(E$22:E223))</f>
        <v>0</v>
      </c>
      <c r="J223" s="29">
        <f>IF(B223&gt;$E$9,0,SUM(F$22:F223))</f>
        <v>0</v>
      </c>
      <c r="K223" s="30">
        <f t="shared" si="38"/>
        <v>0</v>
      </c>
      <c r="L223" s="31">
        <f t="shared" si="43"/>
        <v>0</v>
      </c>
      <c r="M223" s="27">
        <f t="shared" si="39"/>
        <v>0</v>
      </c>
      <c r="N223" s="29">
        <f t="shared" si="40"/>
        <v>0</v>
      </c>
      <c r="O223" s="146" t="str">
        <f t="shared" si="41"/>
        <v/>
      </c>
    </row>
    <row r="224" spans="2:15">
      <c r="B224" s="1" t="str">
        <f t="shared" si="33"/>
        <v/>
      </c>
      <c r="C224" s="27">
        <f t="shared" si="42"/>
        <v>0</v>
      </c>
      <c r="D224" s="27">
        <f t="shared" si="34"/>
        <v>0</v>
      </c>
      <c r="E224" s="27">
        <f t="shared" si="35"/>
        <v>0</v>
      </c>
      <c r="F224" s="27">
        <f t="shared" si="36"/>
        <v>0</v>
      </c>
      <c r="G224" s="28">
        <f t="shared" si="37"/>
        <v>0</v>
      </c>
      <c r="H224" s="27">
        <f>IF(B224&gt;$E$9,0,SUM(D$22:D224))</f>
        <v>0</v>
      </c>
      <c r="I224" s="27">
        <f>IF(B224&gt;$E$9,0,SUM(E$22:E224))</f>
        <v>0</v>
      </c>
      <c r="J224" s="29">
        <f>IF(B224&gt;$E$9,0,SUM(F$22:F224))</f>
        <v>0</v>
      </c>
      <c r="K224" s="30">
        <f t="shared" si="38"/>
        <v>0</v>
      </c>
      <c r="L224" s="31">
        <f t="shared" si="43"/>
        <v>0</v>
      </c>
      <c r="M224" s="27">
        <f t="shared" si="39"/>
        <v>0</v>
      </c>
      <c r="N224" s="29">
        <f t="shared" si="40"/>
        <v>0</v>
      </c>
      <c r="O224" s="146" t="str">
        <f t="shared" si="41"/>
        <v/>
      </c>
    </row>
    <row r="225" spans="2:15">
      <c r="B225" s="1" t="str">
        <f t="shared" si="33"/>
        <v/>
      </c>
      <c r="C225" s="27">
        <f t="shared" si="42"/>
        <v>0</v>
      </c>
      <c r="D225" s="27">
        <f t="shared" si="34"/>
        <v>0</v>
      </c>
      <c r="E225" s="27">
        <f t="shared" si="35"/>
        <v>0</v>
      </c>
      <c r="F225" s="27">
        <f t="shared" si="36"/>
        <v>0</v>
      </c>
      <c r="G225" s="28">
        <f t="shared" si="37"/>
        <v>0</v>
      </c>
      <c r="H225" s="27">
        <f>IF(B225&gt;$E$9,0,SUM(D$22:D225))</f>
        <v>0</v>
      </c>
      <c r="I225" s="27">
        <f>IF(B225&gt;$E$9,0,SUM(E$22:E225))</f>
        <v>0</v>
      </c>
      <c r="J225" s="29">
        <f>IF(B225&gt;$E$9,0,SUM(F$22:F225))</f>
        <v>0</v>
      </c>
      <c r="K225" s="30">
        <f t="shared" si="38"/>
        <v>0</v>
      </c>
      <c r="L225" s="31">
        <f t="shared" si="43"/>
        <v>0</v>
      </c>
      <c r="M225" s="27">
        <f t="shared" si="39"/>
        <v>0</v>
      </c>
      <c r="N225" s="29">
        <f t="shared" si="40"/>
        <v>0</v>
      </c>
      <c r="O225" s="146" t="str">
        <f t="shared" si="41"/>
        <v/>
      </c>
    </row>
    <row r="226" spans="2:15">
      <c r="B226" s="1" t="str">
        <f t="shared" si="33"/>
        <v/>
      </c>
      <c r="C226" s="27">
        <f t="shared" si="42"/>
        <v>0</v>
      </c>
      <c r="D226" s="27">
        <f t="shared" si="34"/>
        <v>0</v>
      </c>
      <c r="E226" s="27">
        <f t="shared" si="35"/>
        <v>0</v>
      </c>
      <c r="F226" s="27">
        <f t="shared" si="36"/>
        <v>0</v>
      </c>
      <c r="G226" s="28">
        <f t="shared" si="37"/>
        <v>0</v>
      </c>
      <c r="H226" s="27">
        <f>IF(B226&gt;$E$9,0,SUM(D$22:D226))</f>
        <v>0</v>
      </c>
      <c r="I226" s="27">
        <f>IF(B226&gt;$E$9,0,SUM(E$22:E226))</f>
        <v>0</v>
      </c>
      <c r="J226" s="29">
        <f>IF(B226&gt;$E$9,0,SUM(F$22:F226))</f>
        <v>0</v>
      </c>
      <c r="K226" s="30">
        <f t="shared" si="38"/>
        <v>0</v>
      </c>
      <c r="L226" s="31">
        <f t="shared" si="43"/>
        <v>0</v>
      </c>
      <c r="M226" s="27">
        <f t="shared" si="39"/>
        <v>0</v>
      </c>
      <c r="N226" s="29">
        <f t="shared" si="40"/>
        <v>0</v>
      </c>
      <c r="O226" s="146" t="str">
        <f t="shared" si="41"/>
        <v/>
      </c>
    </row>
    <row r="227" spans="2:15">
      <c r="B227" s="1" t="str">
        <f t="shared" si="33"/>
        <v/>
      </c>
      <c r="C227" s="27">
        <f t="shared" si="42"/>
        <v>0</v>
      </c>
      <c r="D227" s="27">
        <f t="shared" si="34"/>
        <v>0</v>
      </c>
      <c r="E227" s="27">
        <f t="shared" si="35"/>
        <v>0</v>
      </c>
      <c r="F227" s="27">
        <f t="shared" si="36"/>
        <v>0</v>
      </c>
      <c r="G227" s="28">
        <f t="shared" si="37"/>
        <v>0</v>
      </c>
      <c r="H227" s="27">
        <f>IF(B227&gt;$E$9,0,SUM(D$22:D227))</f>
        <v>0</v>
      </c>
      <c r="I227" s="27">
        <f>IF(B227&gt;$E$9,0,SUM(E$22:E227))</f>
        <v>0</v>
      </c>
      <c r="J227" s="29">
        <f>IF(B227&gt;$E$9,0,SUM(F$22:F227))</f>
        <v>0</v>
      </c>
      <c r="K227" s="30">
        <f t="shared" si="38"/>
        <v>0</v>
      </c>
      <c r="L227" s="31">
        <f t="shared" si="43"/>
        <v>0</v>
      </c>
      <c r="M227" s="27">
        <f t="shared" si="39"/>
        <v>0</v>
      </c>
      <c r="N227" s="29">
        <f t="shared" si="40"/>
        <v>0</v>
      </c>
      <c r="O227" s="146" t="str">
        <f t="shared" si="41"/>
        <v/>
      </c>
    </row>
    <row r="228" spans="2:15">
      <c r="B228" s="1" t="str">
        <f t="shared" si="33"/>
        <v/>
      </c>
      <c r="C228" s="27">
        <f t="shared" si="42"/>
        <v>0</v>
      </c>
      <c r="D228" s="27">
        <f t="shared" si="34"/>
        <v>0</v>
      </c>
      <c r="E228" s="27">
        <f t="shared" si="35"/>
        <v>0</v>
      </c>
      <c r="F228" s="27">
        <f t="shared" si="36"/>
        <v>0</v>
      </c>
      <c r="G228" s="28">
        <f t="shared" si="37"/>
        <v>0</v>
      </c>
      <c r="H228" s="27">
        <f>IF(B228&gt;$E$9,0,SUM(D$22:D228))</f>
        <v>0</v>
      </c>
      <c r="I228" s="27">
        <f>IF(B228&gt;$E$9,0,SUM(E$22:E228))</f>
        <v>0</v>
      </c>
      <c r="J228" s="29">
        <f>IF(B228&gt;$E$9,0,SUM(F$22:F228))</f>
        <v>0</v>
      </c>
      <c r="K228" s="30">
        <f t="shared" si="38"/>
        <v>0</v>
      </c>
      <c r="L228" s="31">
        <f t="shared" si="43"/>
        <v>0</v>
      </c>
      <c r="M228" s="27">
        <f t="shared" si="39"/>
        <v>0</v>
      </c>
      <c r="N228" s="29">
        <f t="shared" si="40"/>
        <v>0</v>
      </c>
      <c r="O228" s="146" t="str">
        <f t="shared" si="41"/>
        <v/>
      </c>
    </row>
    <row r="229" spans="2:15">
      <c r="B229" s="1" t="str">
        <f t="shared" si="33"/>
        <v/>
      </c>
      <c r="C229" s="27">
        <f t="shared" si="42"/>
        <v>0</v>
      </c>
      <c r="D229" s="27">
        <f t="shared" si="34"/>
        <v>0</v>
      </c>
      <c r="E229" s="27">
        <f t="shared" si="35"/>
        <v>0</v>
      </c>
      <c r="F229" s="27">
        <f t="shared" si="36"/>
        <v>0</v>
      </c>
      <c r="G229" s="28">
        <f t="shared" si="37"/>
        <v>0</v>
      </c>
      <c r="H229" s="27">
        <f>IF(B229&gt;$E$9,0,SUM(D$22:D229))</f>
        <v>0</v>
      </c>
      <c r="I229" s="27">
        <f>IF(B229&gt;$E$9,0,SUM(E$22:E229))</f>
        <v>0</v>
      </c>
      <c r="J229" s="29">
        <f>IF(B229&gt;$E$9,0,SUM(F$22:F229))</f>
        <v>0</v>
      </c>
      <c r="K229" s="30">
        <f t="shared" si="38"/>
        <v>0</v>
      </c>
      <c r="L229" s="31">
        <f t="shared" si="43"/>
        <v>0</v>
      </c>
      <c r="M229" s="27">
        <f t="shared" si="39"/>
        <v>0</v>
      </c>
      <c r="N229" s="29">
        <f t="shared" si="40"/>
        <v>0</v>
      </c>
      <c r="O229" s="146" t="str">
        <f t="shared" si="41"/>
        <v/>
      </c>
    </row>
    <row r="230" spans="2:15">
      <c r="B230" s="1" t="str">
        <f t="shared" si="33"/>
        <v/>
      </c>
      <c r="C230" s="27">
        <f t="shared" si="42"/>
        <v>0</v>
      </c>
      <c r="D230" s="27">
        <f t="shared" si="34"/>
        <v>0</v>
      </c>
      <c r="E230" s="27">
        <f t="shared" si="35"/>
        <v>0</v>
      </c>
      <c r="F230" s="27">
        <f t="shared" si="36"/>
        <v>0</v>
      </c>
      <c r="G230" s="28">
        <f t="shared" si="37"/>
        <v>0</v>
      </c>
      <c r="H230" s="27">
        <f>IF(B230&gt;$E$9,0,SUM(D$22:D230))</f>
        <v>0</v>
      </c>
      <c r="I230" s="27">
        <f>IF(B230&gt;$E$9,0,SUM(E$22:E230))</f>
        <v>0</v>
      </c>
      <c r="J230" s="29">
        <f>IF(B230&gt;$E$9,0,SUM(F$22:F230))</f>
        <v>0</v>
      </c>
      <c r="K230" s="30">
        <f t="shared" si="38"/>
        <v>0</v>
      </c>
      <c r="L230" s="31">
        <f t="shared" si="43"/>
        <v>0</v>
      </c>
      <c r="M230" s="27">
        <f t="shared" si="39"/>
        <v>0</v>
      </c>
      <c r="N230" s="29">
        <f t="shared" si="40"/>
        <v>0</v>
      </c>
      <c r="O230" s="146" t="str">
        <f t="shared" si="41"/>
        <v/>
      </c>
    </row>
    <row r="231" spans="2:15">
      <c r="B231" s="1" t="str">
        <f t="shared" si="33"/>
        <v/>
      </c>
      <c r="C231" s="27">
        <f t="shared" si="42"/>
        <v>0</v>
      </c>
      <c r="D231" s="27">
        <f t="shared" si="34"/>
        <v>0</v>
      </c>
      <c r="E231" s="27">
        <f t="shared" si="35"/>
        <v>0</v>
      </c>
      <c r="F231" s="27">
        <f t="shared" si="36"/>
        <v>0</v>
      </c>
      <c r="G231" s="28">
        <f t="shared" si="37"/>
        <v>0</v>
      </c>
      <c r="H231" s="27">
        <f>IF(B231&gt;$E$9,0,SUM(D$22:D231))</f>
        <v>0</v>
      </c>
      <c r="I231" s="27">
        <f>IF(B231&gt;$E$9,0,SUM(E$22:E231))</f>
        <v>0</v>
      </c>
      <c r="J231" s="29">
        <f>IF(B231&gt;$E$9,0,SUM(F$22:F231))</f>
        <v>0</v>
      </c>
      <c r="K231" s="30">
        <f t="shared" si="38"/>
        <v>0</v>
      </c>
      <c r="L231" s="31">
        <f t="shared" si="43"/>
        <v>0</v>
      </c>
      <c r="M231" s="27">
        <f t="shared" si="39"/>
        <v>0</v>
      </c>
      <c r="N231" s="29">
        <f t="shared" si="40"/>
        <v>0</v>
      </c>
      <c r="O231" s="146" t="str">
        <f t="shared" si="41"/>
        <v/>
      </c>
    </row>
    <row r="232" spans="2:15">
      <c r="B232" s="1" t="str">
        <f t="shared" si="33"/>
        <v/>
      </c>
      <c r="C232" s="27">
        <f t="shared" si="42"/>
        <v>0</v>
      </c>
      <c r="D232" s="27">
        <f t="shared" si="34"/>
        <v>0</v>
      </c>
      <c r="E232" s="27">
        <f t="shared" si="35"/>
        <v>0</v>
      </c>
      <c r="F232" s="27">
        <f t="shared" si="36"/>
        <v>0</v>
      </c>
      <c r="G232" s="28">
        <f t="shared" si="37"/>
        <v>0</v>
      </c>
      <c r="H232" s="27">
        <f>IF(B232&gt;$E$9,0,SUM(D$22:D232))</f>
        <v>0</v>
      </c>
      <c r="I232" s="27">
        <f>IF(B232&gt;$E$9,0,SUM(E$22:E232))</f>
        <v>0</v>
      </c>
      <c r="J232" s="29">
        <f>IF(B232&gt;$E$9,0,SUM(F$22:F232))</f>
        <v>0</v>
      </c>
      <c r="K232" s="30">
        <f t="shared" si="38"/>
        <v>0</v>
      </c>
      <c r="L232" s="31">
        <f t="shared" si="43"/>
        <v>0</v>
      </c>
      <c r="M232" s="27">
        <f t="shared" si="39"/>
        <v>0</v>
      </c>
      <c r="N232" s="29">
        <f t="shared" si="40"/>
        <v>0</v>
      </c>
      <c r="O232" s="146" t="str">
        <f t="shared" si="41"/>
        <v/>
      </c>
    </row>
    <row r="233" spans="2:15">
      <c r="B233" s="1" t="str">
        <f t="shared" si="33"/>
        <v/>
      </c>
      <c r="C233" s="27">
        <f t="shared" si="42"/>
        <v>0</v>
      </c>
      <c r="D233" s="27">
        <f t="shared" si="34"/>
        <v>0</v>
      </c>
      <c r="E233" s="27">
        <f t="shared" si="35"/>
        <v>0</v>
      </c>
      <c r="F233" s="27">
        <f t="shared" si="36"/>
        <v>0</v>
      </c>
      <c r="G233" s="28">
        <f t="shared" si="37"/>
        <v>0</v>
      </c>
      <c r="H233" s="27">
        <f>IF(B233&gt;$E$9,0,SUM(D$22:D233))</f>
        <v>0</v>
      </c>
      <c r="I233" s="27">
        <f>IF(B233&gt;$E$9,0,SUM(E$22:E233))</f>
        <v>0</v>
      </c>
      <c r="J233" s="29">
        <f>IF(B233&gt;$E$9,0,SUM(F$22:F233))</f>
        <v>0</v>
      </c>
      <c r="K233" s="30">
        <f t="shared" si="38"/>
        <v>0</v>
      </c>
      <c r="L233" s="31">
        <f t="shared" si="43"/>
        <v>0</v>
      </c>
      <c r="M233" s="27">
        <f t="shared" si="39"/>
        <v>0</v>
      </c>
      <c r="N233" s="29">
        <f t="shared" si="40"/>
        <v>0</v>
      </c>
      <c r="O233" s="146" t="str">
        <f t="shared" si="41"/>
        <v/>
      </c>
    </row>
    <row r="234" spans="2:15">
      <c r="B234" s="1" t="str">
        <f t="shared" si="33"/>
        <v/>
      </c>
      <c r="C234" s="27">
        <f t="shared" si="42"/>
        <v>0</v>
      </c>
      <c r="D234" s="27">
        <f t="shared" si="34"/>
        <v>0</v>
      </c>
      <c r="E234" s="27">
        <f t="shared" si="35"/>
        <v>0</v>
      </c>
      <c r="F234" s="27">
        <f t="shared" si="36"/>
        <v>0</v>
      </c>
      <c r="G234" s="28">
        <f t="shared" si="37"/>
        <v>0</v>
      </c>
      <c r="H234" s="27">
        <f>IF(B234&gt;$E$9,0,SUM(D$22:D234))</f>
        <v>0</v>
      </c>
      <c r="I234" s="27">
        <f>IF(B234&gt;$E$9,0,SUM(E$22:E234))</f>
        <v>0</v>
      </c>
      <c r="J234" s="29">
        <f>IF(B234&gt;$E$9,0,SUM(F$22:F234))</f>
        <v>0</v>
      </c>
      <c r="K234" s="30">
        <f t="shared" si="38"/>
        <v>0</v>
      </c>
      <c r="L234" s="31">
        <f t="shared" si="43"/>
        <v>0</v>
      </c>
      <c r="M234" s="27">
        <f t="shared" si="39"/>
        <v>0</v>
      </c>
      <c r="N234" s="29">
        <f t="shared" si="40"/>
        <v>0</v>
      </c>
      <c r="O234" s="146" t="str">
        <f t="shared" si="41"/>
        <v/>
      </c>
    </row>
    <row r="235" spans="2:15">
      <c r="B235" s="1" t="str">
        <f t="shared" si="33"/>
        <v/>
      </c>
      <c r="C235" s="27">
        <f t="shared" si="42"/>
        <v>0</v>
      </c>
      <c r="D235" s="27">
        <f t="shared" si="34"/>
        <v>0</v>
      </c>
      <c r="E235" s="27">
        <f t="shared" si="35"/>
        <v>0</v>
      </c>
      <c r="F235" s="27">
        <f t="shared" si="36"/>
        <v>0</v>
      </c>
      <c r="G235" s="28">
        <f t="shared" si="37"/>
        <v>0</v>
      </c>
      <c r="H235" s="27">
        <f>IF(B235&gt;$E$9,0,SUM(D$22:D235))</f>
        <v>0</v>
      </c>
      <c r="I235" s="27">
        <f>IF(B235&gt;$E$9,0,SUM(E$22:E235))</f>
        <v>0</v>
      </c>
      <c r="J235" s="29">
        <f>IF(B235&gt;$E$9,0,SUM(F$22:F235))</f>
        <v>0</v>
      </c>
      <c r="K235" s="30">
        <f t="shared" si="38"/>
        <v>0</v>
      </c>
      <c r="L235" s="31">
        <f t="shared" si="43"/>
        <v>0</v>
      </c>
      <c r="M235" s="27">
        <f t="shared" si="39"/>
        <v>0</v>
      </c>
      <c r="N235" s="29">
        <f t="shared" si="40"/>
        <v>0</v>
      </c>
      <c r="O235" s="146" t="str">
        <f t="shared" si="41"/>
        <v/>
      </c>
    </row>
    <row r="236" spans="2:15">
      <c r="B236" s="1" t="str">
        <f t="shared" si="33"/>
        <v/>
      </c>
      <c r="C236" s="27">
        <f t="shared" si="42"/>
        <v>0</v>
      </c>
      <c r="D236" s="27">
        <f t="shared" si="34"/>
        <v>0</v>
      </c>
      <c r="E236" s="27">
        <f t="shared" si="35"/>
        <v>0</v>
      </c>
      <c r="F236" s="27">
        <f t="shared" si="36"/>
        <v>0</v>
      </c>
      <c r="G236" s="28">
        <f t="shared" si="37"/>
        <v>0</v>
      </c>
      <c r="H236" s="27">
        <f>IF(B236&gt;$E$9,0,SUM(D$22:D236))</f>
        <v>0</v>
      </c>
      <c r="I236" s="27">
        <f>IF(B236&gt;$E$9,0,SUM(E$22:E236))</f>
        <v>0</v>
      </c>
      <c r="J236" s="29">
        <f>IF(B236&gt;$E$9,0,SUM(F$22:F236))</f>
        <v>0</v>
      </c>
      <c r="K236" s="30">
        <f t="shared" si="38"/>
        <v>0</v>
      </c>
      <c r="L236" s="31">
        <f t="shared" si="43"/>
        <v>0</v>
      </c>
      <c r="M236" s="27">
        <f t="shared" si="39"/>
        <v>0</v>
      </c>
      <c r="N236" s="29">
        <f t="shared" si="40"/>
        <v>0</v>
      </c>
      <c r="O236" s="146" t="str">
        <f t="shared" si="41"/>
        <v/>
      </c>
    </row>
    <row r="237" spans="2:15">
      <c r="B237" s="1" t="str">
        <f t="shared" si="33"/>
        <v/>
      </c>
      <c r="C237" s="27">
        <f t="shared" si="42"/>
        <v>0</v>
      </c>
      <c r="D237" s="27">
        <f t="shared" si="34"/>
        <v>0</v>
      </c>
      <c r="E237" s="27">
        <f t="shared" si="35"/>
        <v>0</v>
      </c>
      <c r="F237" s="27">
        <f t="shared" si="36"/>
        <v>0</v>
      </c>
      <c r="G237" s="28">
        <f t="shared" si="37"/>
        <v>0</v>
      </c>
      <c r="H237" s="27">
        <f>IF(B237&gt;$E$9,0,SUM(D$22:D237))</f>
        <v>0</v>
      </c>
      <c r="I237" s="27">
        <f>IF(B237&gt;$E$9,0,SUM(E$22:E237))</f>
        <v>0</v>
      </c>
      <c r="J237" s="29">
        <f>IF(B237&gt;$E$9,0,SUM(F$22:F237))</f>
        <v>0</v>
      </c>
      <c r="K237" s="30">
        <f t="shared" si="38"/>
        <v>0</v>
      </c>
      <c r="L237" s="31">
        <f t="shared" si="43"/>
        <v>0</v>
      </c>
      <c r="M237" s="27">
        <f t="shared" si="39"/>
        <v>0</v>
      </c>
      <c r="N237" s="29">
        <f t="shared" si="40"/>
        <v>0</v>
      </c>
      <c r="O237" s="146" t="str">
        <f t="shared" si="41"/>
        <v/>
      </c>
    </row>
    <row r="238" spans="2:15">
      <c r="B238" s="1" t="str">
        <f t="shared" si="33"/>
        <v/>
      </c>
      <c r="C238" s="27">
        <f t="shared" si="42"/>
        <v>0</v>
      </c>
      <c r="D238" s="27">
        <f t="shared" si="34"/>
        <v>0</v>
      </c>
      <c r="E238" s="27">
        <f t="shared" si="35"/>
        <v>0</v>
      </c>
      <c r="F238" s="27">
        <f t="shared" si="36"/>
        <v>0</v>
      </c>
      <c r="G238" s="28">
        <f t="shared" si="37"/>
        <v>0</v>
      </c>
      <c r="H238" s="27">
        <f>IF(B238&gt;$E$9,0,SUM(D$22:D238))</f>
        <v>0</v>
      </c>
      <c r="I238" s="27">
        <f>IF(B238&gt;$E$9,0,SUM(E$22:E238))</f>
        <v>0</v>
      </c>
      <c r="J238" s="29">
        <f>IF(B238&gt;$E$9,0,SUM(F$22:F238))</f>
        <v>0</v>
      </c>
      <c r="K238" s="30">
        <f t="shared" si="38"/>
        <v>0</v>
      </c>
      <c r="L238" s="31">
        <f t="shared" si="43"/>
        <v>0</v>
      </c>
      <c r="M238" s="27">
        <f t="shared" si="39"/>
        <v>0</v>
      </c>
      <c r="N238" s="29">
        <f t="shared" si="40"/>
        <v>0</v>
      </c>
      <c r="O238" s="146" t="str">
        <f t="shared" si="41"/>
        <v/>
      </c>
    </row>
    <row r="239" spans="2:15">
      <c r="B239" s="1" t="str">
        <f t="shared" si="33"/>
        <v/>
      </c>
      <c r="C239" s="27">
        <f t="shared" si="42"/>
        <v>0</v>
      </c>
      <c r="D239" s="27">
        <f t="shared" si="34"/>
        <v>0</v>
      </c>
      <c r="E239" s="27">
        <f t="shared" si="35"/>
        <v>0</v>
      </c>
      <c r="F239" s="27">
        <f t="shared" si="36"/>
        <v>0</v>
      </c>
      <c r="G239" s="28">
        <f t="shared" si="37"/>
        <v>0</v>
      </c>
      <c r="H239" s="27">
        <f>IF(B239&gt;$E$9,0,SUM(D$22:D239))</f>
        <v>0</v>
      </c>
      <c r="I239" s="27">
        <f>IF(B239&gt;$E$9,0,SUM(E$22:E239))</f>
        <v>0</v>
      </c>
      <c r="J239" s="29">
        <f>IF(B239&gt;$E$9,0,SUM(F$22:F239))</f>
        <v>0</v>
      </c>
      <c r="K239" s="30">
        <f t="shared" si="38"/>
        <v>0</v>
      </c>
      <c r="L239" s="31">
        <f t="shared" si="43"/>
        <v>0</v>
      </c>
      <c r="M239" s="27">
        <f t="shared" si="39"/>
        <v>0</v>
      </c>
      <c r="N239" s="29">
        <f t="shared" si="40"/>
        <v>0</v>
      </c>
      <c r="O239" s="146" t="str">
        <f t="shared" si="41"/>
        <v/>
      </c>
    </row>
    <row r="240" spans="2:15">
      <c r="B240" s="1" t="str">
        <f t="shared" si="33"/>
        <v/>
      </c>
      <c r="C240" s="27">
        <f t="shared" si="42"/>
        <v>0</v>
      </c>
      <c r="D240" s="27">
        <f t="shared" si="34"/>
        <v>0</v>
      </c>
      <c r="E240" s="27">
        <f t="shared" si="35"/>
        <v>0</v>
      </c>
      <c r="F240" s="27">
        <f t="shared" si="36"/>
        <v>0</v>
      </c>
      <c r="G240" s="28">
        <f t="shared" si="37"/>
        <v>0</v>
      </c>
      <c r="H240" s="27">
        <f>IF(B240&gt;$E$9,0,SUM(D$22:D240))</f>
        <v>0</v>
      </c>
      <c r="I240" s="27">
        <f>IF(B240&gt;$E$9,0,SUM(E$22:E240))</f>
        <v>0</v>
      </c>
      <c r="J240" s="29">
        <f>IF(B240&gt;$E$9,0,SUM(F$22:F240))</f>
        <v>0</v>
      </c>
      <c r="K240" s="30">
        <f t="shared" si="38"/>
        <v>0</v>
      </c>
      <c r="L240" s="31">
        <f t="shared" si="43"/>
        <v>0</v>
      </c>
      <c r="M240" s="27">
        <f t="shared" si="39"/>
        <v>0</v>
      </c>
      <c r="N240" s="29">
        <f t="shared" si="40"/>
        <v>0</v>
      </c>
      <c r="O240" s="146" t="str">
        <f t="shared" si="41"/>
        <v/>
      </c>
    </row>
    <row r="241" spans="2:15">
      <c r="B241" s="1" t="str">
        <f t="shared" si="33"/>
        <v/>
      </c>
      <c r="C241" s="27">
        <f t="shared" si="42"/>
        <v>0</v>
      </c>
      <c r="D241" s="27">
        <f t="shared" si="34"/>
        <v>0</v>
      </c>
      <c r="E241" s="27">
        <f t="shared" si="35"/>
        <v>0</v>
      </c>
      <c r="F241" s="27">
        <f t="shared" si="36"/>
        <v>0</v>
      </c>
      <c r="G241" s="28">
        <f t="shared" si="37"/>
        <v>0</v>
      </c>
      <c r="H241" s="27">
        <f>IF(B241&gt;$E$9,0,SUM(D$22:D241))</f>
        <v>0</v>
      </c>
      <c r="I241" s="27">
        <f>IF(B241&gt;$E$9,0,SUM(E$22:E241))</f>
        <v>0</v>
      </c>
      <c r="J241" s="29">
        <f>IF(B241&gt;$E$9,0,SUM(F$22:F241))</f>
        <v>0</v>
      </c>
      <c r="K241" s="30">
        <f t="shared" si="38"/>
        <v>0</v>
      </c>
      <c r="L241" s="31">
        <f t="shared" si="43"/>
        <v>0</v>
      </c>
      <c r="M241" s="27">
        <f t="shared" si="39"/>
        <v>0</v>
      </c>
      <c r="N241" s="29">
        <f t="shared" si="40"/>
        <v>0</v>
      </c>
      <c r="O241" s="146" t="str">
        <f t="shared" si="41"/>
        <v/>
      </c>
    </row>
    <row r="242" spans="2:15">
      <c r="B242" s="1" t="str">
        <f t="shared" si="33"/>
        <v/>
      </c>
      <c r="C242" s="27">
        <f t="shared" si="42"/>
        <v>0</v>
      </c>
      <c r="D242" s="27">
        <f t="shared" si="34"/>
        <v>0</v>
      </c>
      <c r="E242" s="27">
        <f t="shared" si="35"/>
        <v>0</v>
      </c>
      <c r="F242" s="27">
        <f t="shared" si="36"/>
        <v>0</v>
      </c>
      <c r="G242" s="28">
        <f t="shared" si="37"/>
        <v>0</v>
      </c>
      <c r="H242" s="27">
        <f>IF(B242&gt;$E$9,0,SUM(D$22:D242))</f>
        <v>0</v>
      </c>
      <c r="I242" s="27">
        <f>IF(B242&gt;$E$9,0,SUM(E$22:E242))</f>
        <v>0</v>
      </c>
      <c r="J242" s="29">
        <f>IF(B242&gt;$E$9,0,SUM(F$22:F242))</f>
        <v>0</v>
      </c>
      <c r="K242" s="30">
        <f t="shared" si="38"/>
        <v>0</v>
      </c>
      <c r="L242" s="31">
        <f t="shared" si="43"/>
        <v>0</v>
      </c>
      <c r="M242" s="27">
        <f t="shared" si="39"/>
        <v>0</v>
      </c>
      <c r="N242" s="29">
        <f t="shared" si="40"/>
        <v>0</v>
      </c>
      <c r="O242" s="146" t="str">
        <f t="shared" si="41"/>
        <v/>
      </c>
    </row>
    <row r="243" spans="2:15">
      <c r="B243" s="1" t="str">
        <f t="shared" si="33"/>
        <v/>
      </c>
      <c r="C243" s="27">
        <f t="shared" si="42"/>
        <v>0</v>
      </c>
      <c r="D243" s="27">
        <f t="shared" si="34"/>
        <v>0</v>
      </c>
      <c r="E243" s="27">
        <f t="shared" si="35"/>
        <v>0</v>
      </c>
      <c r="F243" s="27">
        <f t="shared" si="36"/>
        <v>0</v>
      </c>
      <c r="G243" s="28">
        <f t="shared" si="37"/>
        <v>0</v>
      </c>
      <c r="H243" s="27">
        <f>IF(B243&gt;$E$9,0,SUM(D$22:D243))</f>
        <v>0</v>
      </c>
      <c r="I243" s="27">
        <f>IF(B243&gt;$E$9,0,SUM(E$22:E243))</f>
        <v>0</v>
      </c>
      <c r="J243" s="29">
        <f>IF(B243&gt;$E$9,0,SUM(F$22:F243))</f>
        <v>0</v>
      </c>
      <c r="K243" s="30">
        <f t="shared" si="38"/>
        <v>0</v>
      </c>
      <c r="L243" s="31">
        <f t="shared" si="43"/>
        <v>0</v>
      </c>
      <c r="M243" s="27">
        <f t="shared" si="39"/>
        <v>0</v>
      </c>
      <c r="N243" s="29">
        <f t="shared" si="40"/>
        <v>0</v>
      </c>
      <c r="O243" s="146" t="str">
        <f t="shared" si="41"/>
        <v/>
      </c>
    </row>
    <row r="244" spans="2:15">
      <c r="B244" s="1" t="str">
        <f t="shared" si="33"/>
        <v/>
      </c>
      <c r="C244" s="27">
        <f t="shared" si="42"/>
        <v>0</v>
      </c>
      <c r="D244" s="27">
        <f t="shared" si="34"/>
        <v>0</v>
      </c>
      <c r="E244" s="27">
        <f t="shared" si="35"/>
        <v>0</v>
      </c>
      <c r="F244" s="27">
        <f t="shared" si="36"/>
        <v>0</v>
      </c>
      <c r="G244" s="28">
        <f t="shared" si="37"/>
        <v>0</v>
      </c>
      <c r="H244" s="27">
        <f>IF(B244&gt;$E$9,0,SUM(D$22:D244))</f>
        <v>0</v>
      </c>
      <c r="I244" s="27">
        <f>IF(B244&gt;$E$9,0,SUM(E$22:E244))</f>
        <v>0</v>
      </c>
      <c r="J244" s="29">
        <f>IF(B244&gt;$E$9,0,SUM(F$22:F244))</f>
        <v>0</v>
      </c>
      <c r="K244" s="30">
        <f t="shared" si="38"/>
        <v>0</v>
      </c>
      <c r="L244" s="31">
        <f t="shared" si="43"/>
        <v>0</v>
      </c>
      <c r="M244" s="27">
        <f t="shared" si="39"/>
        <v>0</v>
      </c>
      <c r="N244" s="29">
        <f t="shared" si="40"/>
        <v>0</v>
      </c>
      <c r="O244" s="146" t="str">
        <f t="shared" si="41"/>
        <v/>
      </c>
    </row>
    <row r="245" spans="2:15">
      <c r="B245" s="1" t="str">
        <f t="shared" si="33"/>
        <v/>
      </c>
      <c r="C245" s="27">
        <f t="shared" si="42"/>
        <v>0</v>
      </c>
      <c r="D245" s="27">
        <f t="shared" si="34"/>
        <v>0</v>
      </c>
      <c r="E245" s="27">
        <f t="shared" si="35"/>
        <v>0</v>
      </c>
      <c r="F245" s="27">
        <f t="shared" si="36"/>
        <v>0</v>
      </c>
      <c r="G245" s="28">
        <f t="shared" si="37"/>
        <v>0</v>
      </c>
      <c r="H245" s="27">
        <f>IF(B245&gt;$E$9,0,SUM(D$22:D245))</f>
        <v>0</v>
      </c>
      <c r="I245" s="27">
        <f>IF(B245&gt;$E$9,0,SUM(E$22:E245))</f>
        <v>0</v>
      </c>
      <c r="J245" s="29">
        <f>IF(B245&gt;$E$9,0,SUM(F$22:F245))</f>
        <v>0</v>
      </c>
      <c r="K245" s="30">
        <f t="shared" si="38"/>
        <v>0</v>
      </c>
      <c r="L245" s="31">
        <f t="shared" si="43"/>
        <v>0</v>
      </c>
      <c r="M245" s="27">
        <f t="shared" si="39"/>
        <v>0</v>
      </c>
      <c r="N245" s="29">
        <f t="shared" si="40"/>
        <v>0</v>
      </c>
      <c r="O245" s="146" t="str">
        <f t="shared" si="41"/>
        <v/>
      </c>
    </row>
    <row r="246" spans="2:15">
      <c r="B246" s="1" t="str">
        <f t="shared" si="33"/>
        <v/>
      </c>
      <c r="C246" s="27">
        <f t="shared" si="42"/>
        <v>0</v>
      </c>
      <c r="D246" s="27">
        <f t="shared" si="34"/>
        <v>0</v>
      </c>
      <c r="E246" s="27">
        <f t="shared" si="35"/>
        <v>0</v>
      </c>
      <c r="F246" s="27">
        <f t="shared" si="36"/>
        <v>0</v>
      </c>
      <c r="G246" s="28">
        <f t="shared" si="37"/>
        <v>0</v>
      </c>
      <c r="H246" s="27">
        <f>IF(B246&gt;$E$9,0,SUM(D$22:D246))</f>
        <v>0</v>
      </c>
      <c r="I246" s="27">
        <f>IF(B246&gt;$E$9,0,SUM(E$22:E246))</f>
        <v>0</v>
      </c>
      <c r="J246" s="29">
        <f>IF(B246&gt;$E$9,0,SUM(F$22:F246))</f>
        <v>0</v>
      </c>
      <c r="K246" s="30">
        <f t="shared" si="38"/>
        <v>0</v>
      </c>
      <c r="L246" s="31">
        <f t="shared" si="43"/>
        <v>0</v>
      </c>
      <c r="M246" s="27">
        <f t="shared" si="39"/>
        <v>0</v>
      </c>
      <c r="N246" s="29">
        <f t="shared" si="40"/>
        <v>0</v>
      </c>
      <c r="O246" s="146" t="str">
        <f t="shared" si="41"/>
        <v/>
      </c>
    </row>
    <row r="247" spans="2:15">
      <c r="B247" s="1" t="str">
        <f t="shared" si="33"/>
        <v/>
      </c>
      <c r="C247" s="27">
        <f t="shared" si="42"/>
        <v>0</v>
      </c>
      <c r="D247" s="27">
        <f t="shared" si="34"/>
        <v>0</v>
      </c>
      <c r="E247" s="27">
        <f t="shared" si="35"/>
        <v>0</v>
      </c>
      <c r="F247" s="27">
        <f t="shared" si="36"/>
        <v>0</v>
      </c>
      <c r="G247" s="28">
        <f t="shared" si="37"/>
        <v>0</v>
      </c>
      <c r="H247" s="27">
        <f>IF(B247&gt;$E$9,0,SUM(D$22:D247))</f>
        <v>0</v>
      </c>
      <c r="I247" s="27">
        <f>IF(B247&gt;$E$9,0,SUM(E$22:E247))</f>
        <v>0</v>
      </c>
      <c r="J247" s="29">
        <f>IF(B247&gt;$E$9,0,SUM(F$22:F247))</f>
        <v>0</v>
      </c>
      <c r="K247" s="30">
        <f t="shared" si="38"/>
        <v>0</v>
      </c>
      <c r="L247" s="31">
        <f t="shared" si="43"/>
        <v>0</v>
      </c>
      <c r="M247" s="27">
        <f t="shared" si="39"/>
        <v>0</v>
      </c>
      <c r="N247" s="29">
        <f t="shared" si="40"/>
        <v>0</v>
      </c>
      <c r="O247" s="146" t="str">
        <f t="shared" si="41"/>
        <v/>
      </c>
    </row>
    <row r="248" spans="2:15">
      <c r="B248" s="1" t="str">
        <f t="shared" si="33"/>
        <v/>
      </c>
      <c r="C248" s="27">
        <f t="shared" si="42"/>
        <v>0</v>
      </c>
      <c r="D248" s="27">
        <f t="shared" si="34"/>
        <v>0</v>
      </c>
      <c r="E248" s="27">
        <f t="shared" si="35"/>
        <v>0</v>
      </c>
      <c r="F248" s="27">
        <f t="shared" si="36"/>
        <v>0</v>
      </c>
      <c r="G248" s="28">
        <f t="shared" si="37"/>
        <v>0</v>
      </c>
      <c r="H248" s="27">
        <f>IF(B248&gt;$E$9,0,SUM(D$22:D248))</f>
        <v>0</v>
      </c>
      <c r="I248" s="27">
        <f>IF(B248&gt;$E$9,0,SUM(E$22:E248))</f>
        <v>0</v>
      </c>
      <c r="J248" s="29">
        <f>IF(B248&gt;$E$9,0,SUM(F$22:F248))</f>
        <v>0</v>
      </c>
      <c r="K248" s="30">
        <f t="shared" si="38"/>
        <v>0</v>
      </c>
      <c r="L248" s="31">
        <f t="shared" si="43"/>
        <v>0</v>
      </c>
      <c r="M248" s="27">
        <f t="shared" si="39"/>
        <v>0</v>
      </c>
      <c r="N248" s="29">
        <f t="shared" si="40"/>
        <v>0</v>
      </c>
      <c r="O248" s="146" t="str">
        <f t="shared" si="41"/>
        <v/>
      </c>
    </row>
    <row r="249" spans="2:15">
      <c r="B249" s="1" t="str">
        <f t="shared" si="33"/>
        <v/>
      </c>
      <c r="C249" s="27">
        <f t="shared" si="42"/>
        <v>0</v>
      </c>
      <c r="D249" s="27">
        <f t="shared" si="34"/>
        <v>0</v>
      </c>
      <c r="E249" s="27">
        <f t="shared" si="35"/>
        <v>0</v>
      </c>
      <c r="F249" s="27">
        <f t="shared" si="36"/>
        <v>0</v>
      </c>
      <c r="G249" s="28">
        <f t="shared" si="37"/>
        <v>0</v>
      </c>
      <c r="H249" s="27">
        <f>IF(B249&gt;$E$9,0,SUM(D$22:D249))</f>
        <v>0</v>
      </c>
      <c r="I249" s="27">
        <f>IF(B249&gt;$E$9,0,SUM(E$22:E249))</f>
        <v>0</v>
      </c>
      <c r="J249" s="29">
        <f>IF(B249&gt;$E$9,0,SUM(F$22:F249))</f>
        <v>0</v>
      </c>
      <c r="K249" s="30">
        <f t="shared" si="38"/>
        <v>0</v>
      </c>
      <c r="L249" s="31">
        <f t="shared" si="43"/>
        <v>0</v>
      </c>
      <c r="M249" s="27">
        <f t="shared" si="39"/>
        <v>0</v>
      </c>
      <c r="N249" s="29">
        <f t="shared" si="40"/>
        <v>0</v>
      </c>
      <c r="O249" s="146" t="str">
        <f t="shared" si="41"/>
        <v/>
      </c>
    </row>
    <row r="250" spans="2:15">
      <c r="B250" s="1" t="str">
        <f t="shared" si="33"/>
        <v/>
      </c>
      <c r="C250" s="27">
        <f t="shared" si="42"/>
        <v>0</v>
      </c>
      <c r="D250" s="27">
        <f t="shared" si="34"/>
        <v>0</v>
      </c>
      <c r="E250" s="27">
        <f t="shared" si="35"/>
        <v>0</v>
      </c>
      <c r="F250" s="27">
        <f t="shared" si="36"/>
        <v>0</v>
      </c>
      <c r="G250" s="28">
        <f t="shared" si="37"/>
        <v>0</v>
      </c>
      <c r="H250" s="27">
        <f>IF(B250&gt;$E$9,0,SUM(D$22:D250))</f>
        <v>0</v>
      </c>
      <c r="I250" s="27">
        <f>IF(B250&gt;$E$9,0,SUM(E$22:E250))</f>
        <v>0</v>
      </c>
      <c r="J250" s="29">
        <f>IF(B250&gt;$E$9,0,SUM(F$22:F250))</f>
        <v>0</v>
      </c>
      <c r="K250" s="30">
        <f t="shared" si="38"/>
        <v>0</v>
      </c>
      <c r="L250" s="31">
        <f t="shared" si="43"/>
        <v>0</v>
      </c>
      <c r="M250" s="27">
        <f t="shared" si="39"/>
        <v>0</v>
      </c>
      <c r="N250" s="29">
        <f t="shared" si="40"/>
        <v>0</v>
      </c>
      <c r="O250" s="146" t="str">
        <f t="shared" si="41"/>
        <v/>
      </c>
    </row>
    <row r="251" spans="2:15">
      <c r="B251" s="1" t="str">
        <f t="shared" si="33"/>
        <v/>
      </c>
      <c r="C251" s="27">
        <f t="shared" si="42"/>
        <v>0</v>
      </c>
      <c r="D251" s="27">
        <f t="shared" si="34"/>
        <v>0</v>
      </c>
      <c r="E251" s="27">
        <f t="shared" si="35"/>
        <v>0</v>
      </c>
      <c r="F251" s="27">
        <f t="shared" si="36"/>
        <v>0</v>
      </c>
      <c r="G251" s="28">
        <f t="shared" si="37"/>
        <v>0</v>
      </c>
      <c r="H251" s="27">
        <f>IF(B251&gt;$E$9,0,SUM(D$22:D251))</f>
        <v>0</v>
      </c>
      <c r="I251" s="27">
        <f>IF(B251&gt;$E$9,0,SUM(E$22:E251))</f>
        <v>0</v>
      </c>
      <c r="J251" s="29">
        <f>IF(B251&gt;$E$9,0,SUM(F$22:F251))</f>
        <v>0</v>
      </c>
      <c r="K251" s="30">
        <f t="shared" si="38"/>
        <v>0</v>
      </c>
      <c r="L251" s="31">
        <f t="shared" si="43"/>
        <v>0</v>
      </c>
      <c r="M251" s="27">
        <f t="shared" si="39"/>
        <v>0</v>
      </c>
      <c r="N251" s="29">
        <f t="shared" si="40"/>
        <v>0</v>
      </c>
      <c r="O251" s="146" t="str">
        <f t="shared" si="41"/>
        <v/>
      </c>
    </row>
    <row r="252" spans="2:15">
      <c r="B252" s="1" t="str">
        <f t="shared" si="33"/>
        <v/>
      </c>
      <c r="C252" s="27">
        <f t="shared" si="42"/>
        <v>0</v>
      </c>
      <c r="D252" s="27">
        <f t="shared" si="34"/>
        <v>0</v>
      </c>
      <c r="E252" s="27">
        <f t="shared" si="35"/>
        <v>0</v>
      </c>
      <c r="F252" s="27">
        <f t="shared" si="36"/>
        <v>0</v>
      </c>
      <c r="G252" s="28">
        <f t="shared" si="37"/>
        <v>0</v>
      </c>
      <c r="H252" s="27">
        <f>IF(B252&gt;$E$9,0,SUM(D$22:D252))</f>
        <v>0</v>
      </c>
      <c r="I252" s="27">
        <f>IF(B252&gt;$E$9,0,SUM(E$22:E252))</f>
        <v>0</v>
      </c>
      <c r="J252" s="29">
        <f>IF(B252&gt;$E$9,0,SUM(F$22:F252))</f>
        <v>0</v>
      </c>
      <c r="K252" s="30">
        <f t="shared" si="38"/>
        <v>0</v>
      </c>
      <c r="L252" s="31">
        <f t="shared" si="43"/>
        <v>0</v>
      </c>
      <c r="M252" s="27">
        <f t="shared" si="39"/>
        <v>0</v>
      </c>
      <c r="N252" s="29">
        <f t="shared" si="40"/>
        <v>0</v>
      </c>
      <c r="O252" s="146" t="str">
        <f t="shared" si="41"/>
        <v/>
      </c>
    </row>
    <row r="253" spans="2:15">
      <c r="B253" s="1" t="str">
        <f t="shared" si="33"/>
        <v/>
      </c>
      <c r="C253" s="27">
        <f t="shared" si="42"/>
        <v>0</v>
      </c>
      <c r="D253" s="27">
        <f t="shared" si="34"/>
        <v>0</v>
      </c>
      <c r="E253" s="27">
        <f t="shared" si="35"/>
        <v>0</v>
      </c>
      <c r="F253" s="27">
        <f t="shared" si="36"/>
        <v>0</v>
      </c>
      <c r="G253" s="28">
        <f t="shared" si="37"/>
        <v>0</v>
      </c>
      <c r="H253" s="27">
        <f>IF(B253&gt;$E$9,0,SUM(D$22:D253))</f>
        <v>0</v>
      </c>
      <c r="I253" s="27">
        <f>IF(B253&gt;$E$9,0,SUM(E$22:E253))</f>
        <v>0</v>
      </c>
      <c r="J253" s="29">
        <f>IF(B253&gt;$E$9,0,SUM(F$22:F253))</f>
        <v>0</v>
      </c>
      <c r="K253" s="30">
        <f t="shared" si="38"/>
        <v>0</v>
      </c>
      <c r="L253" s="31">
        <f t="shared" si="43"/>
        <v>0</v>
      </c>
      <c r="M253" s="27">
        <f t="shared" si="39"/>
        <v>0</v>
      </c>
      <c r="N253" s="29">
        <f t="shared" si="40"/>
        <v>0</v>
      </c>
      <c r="O253" s="146" t="str">
        <f t="shared" si="41"/>
        <v/>
      </c>
    </row>
    <row r="254" spans="2:15">
      <c r="B254" s="1" t="str">
        <f t="shared" si="33"/>
        <v/>
      </c>
      <c r="C254" s="27">
        <f t="shared" si="42"/>
        <v>0</v>
      </c>
      <c r="D254" s="27">
        <f t="shared" si="34"/>
        <v>0</v>
      </c>
      <c r="E254" s="27">
        <f t="shared" si="35"/>
        <v>0</v>
      </c>
      <c r="F254" s="27">
        <f t="shared" si="36"/>
        <v>0</v>
      </c>
      <c r="G254" s="28">
        <f t="shared" si="37"/>
        <v>0</v>
      </c>
      <c r="H254" s="27">
        <f>IF(B254&gt;$E$9,0,SUM(D$22:D254))</f>
        <v>0</v>
      </c>
      <c r="I254" s="27">
        <f>IF(B254&gt;$E$9,0,SUM(E$22:E254))</f>
        <v>0</v>
      </c>
      <c r="J254" s="29">
        <f>IF(B254&gt;$E$9,0,SUM(F$22:F254))</f>
        <v>0</v>
      </c>
      <c r="K254" s="30">
        <f t="shared" si="38"/>
        <v>0</v>
      </c>
      <c r="L254" s="31">
        <f t="shared" si="43"/>
        <v>0</v>
      </c>
      <c r="M254" s="27">
        <f t="shared" si="39"/>
        <v>0</v>
      </c>
      <c r="N254" s="29">
        <f t="shared" si="40"/>
        <v>0</v>
      </c>
      <c r="O254" s="146" t="str">
        <f t="shared" si="41"/>
        <v/>
      </c>
    </row>
    <row r="255" spans="2:15">
      <c r="B255" s="1" t="str">
        <f t="shared" si="33"/>
        <v/>
      </c>
      <c r="C255" s="27">
        <f t="shared" si="42"/>
        <v>0</v>
      </c>
      <c r="D255" s="27">
        <f t="shared" si="34"/>
        <v>0</v>
      </c>
      <c r="E255" s="27">
        <f t="shared" si="35"/>
        <v>0</v>
      </c>
      <c r="F255" s="27">
        <f t="shared" si="36"/>
        <v>0</v>
      </c>
      <c r="G255" s="28">
        <f t="shared" si="37"/>
        <v>0</v>
      </c>
      <c r="H255" s="27">
        <f>IF(B255&gt;$E$9,0,SUM(D$22:D255))</f>
        <v>0</v>
      </c>
      <c r="I255" s="27">
        <f>IF(B255&gt;$E$9,0,SUM(E$22:E255))</f>
        <v>0</v>
      </c>
      <c r="J255" s="29">
        <f>IF(B255&gt;$E$9,0,SUM(F$22:F255))</f>
        <v>0</v>
      </c>
      <c r="K255" s="30">
        <f t="shared" si="38"/>
        <v>0</v>
      </c>
      <c r="L255" s="31">
        <f t="shared" si="43"/>
        <v>0</v>
      </c>
      <c r="M255" s="27">
        <f t="shared" si="39"/>
        <v>0</v>
      </c>
      <c r="N255" s="29">
        <f t="shared" si="40"/>
        <v>0</v>
      </c>
      <c r="O255" s="146" t="str">
        <f t="shared" si="41"/>
        <v/>
      </c>
    </row>
    <row r="256" spans="2:15">
      <c r="B256" s="1" t="str">
        <f t="shared" si="33"/>
        <v/>
      </c>
      <c r="C256" s="27">
        <f t="shared" si="42"/>
        <v>0</v>
      </c>
      <c r="D256" s="27">
        <f t="shared" si="34"/>
        <v>0</v>
      </c>
      <c r="E256" s="27">
        <f t="shared" si="35"/>
        <v>0</v>
      </c>
      <c r="F256" s="27">
        <f t="shared" si="36"/>
        <v>0</v>
      </c>
      <c r="G256" s="28">
        <f t="shared" si="37"/>
        <v>0</v>
      </c>
      <c r="H256" s="27">
        <f>IF(B256&gt;$E$9,0,SUM(D$22:D256))</f>
        <v>0</v>
      </c>
      <c r="I256" s="27">
        <f>IF(B256&gt;$E$9,0,SUM(E$22:E256))</f>
        <v>0</v>
      </c>
      <c r="J256" s="29">
        <f>IF(B256&gt;$E$9,0,SUM(F$22:F256))</f>
        <v>0</v>
      </c>
      <c r="K256" s="30">
        <f t="shared" si="38"/>
        <v>0</v>
      </c>
      <c r="L256" s="31">
        <f t="shared" si="43"/>
        <v>0</v>
      </c>
      <c r="M256" s="27">
        <f t="shared" si="39"/>
        <v>0</v>
      </c>
      <c r="N256" s="29">
        <f t="shared" si="40"/>
        <v>0</v>
      </c>
      <c r="O256" s="146" t="str">
        <f t="shared" si="41"/>
        <v/>
      </c>
    </row>
    <row r="257" spans="2:15">
      <c r="B257" s="1" t="str">
        <f t="shared" si="33"/>
        <v/>
      </c>
      <c r="C257" s="27">
        <f t="shared" si="42"/>
        <v>0</v>
      </c>
      <c r="D257" s="27">
        <f t="shared" si="34"/>
        <v>0</v>
      </c>
      <c r="E257" s="27">
        <f t="shared" si="35"/>
        <v>0</v>
      </c>
      <c r="F257" s="27">
        <f t="shared" si="36"/>
        <v>0</v>
      </c>
      <c r="G257" s="28">
        <f t="shared" si="37"/>
        <v>0</v>
      </c>
      <c r="H257" s="27">
        <f>IF(B257&gt;$E$9,0,SUM(D$22:D257))</f>
        <v>0</v>
      </c>
      <c r="I257" s="27">
        <f>IF(B257&gt;$E$9,0,SUM(E$22:E257))</f>
        <v>0</v>
      </c>
      <c r="J257" s="29">
        <f>IF(B257&gt;$E$9,0,SUM(F$22:F257))</f>
        <v>0</v>
      </c>
      <c r="K257" s="30">
        <f t="shared" si="38"/>
        <v>0</v>
      </c>
      <c r="L257" s="31">
        <f t="shared" si="43"/>
        <v>0</v>
      </c>
      <c r="M257" s="27">
        <f t="shared" si="39"/>
        <v>0</v>
      </c>
      <c r="N257" s="29">
        <f t="shared" si="40"/>
        <v>0</v>
      </c>
      <c r="O257" s="146" t="str">
        <f t="shared" si="41"/>
        <v/>
      </c>
    </row>
    <row r="258" spans="2:15">
      <c r="B258" s="1" t="str">
        <f t="shared" si="33"/>
        <v/>
      </c>
      <c r="C258" s="27">
        <f t="shared" si="42"/>
        <v>0</v>
      </c>
      <c r="D258" s="27">
        <f t="shared" si="34"/>
        <v>0</v>
      </c>
      <c r="E258" s="27">
        <f t="shared" si="35"/>
        <v>0</v>
      </c>
      <c r="F258" s="27">
        <f t="shared" si="36"/>
        <v>0</v>
      </c>
      <c r="G258" s="28">
        <f t="shared" si="37"/>
        <v>0</v>
      </c>
      <c r="H258" s="27">
        <f>IF(B258&gt;$E$9,0,SUM(D$22:D258))</f>
        <v>0</v>
      </c>
      <c r="I258" s="27">
        <f>IF(B258&gt;$E$9,0,SUM(E$22:E258))</f>
        <v>0</v>
      </c>
      <c r="J258" s="29">
        <f>IF(B258&gt;$E$9,0,SUM(F$22:F258))</f>
        <v>0</v>
      </c>
      <c r="K258" s="30">
        <f t="shared" si="38"/>
        <v>0</v>
      </c>
      <c r="L258" s="31">
        <f t="shared" si="43"/>
        <v>0</v>
      </c>
      <c r="M258" s="27">
        <f t="shared" si="39"/>
        <v>0</v>
      </c>
      <c r="N258" s="29">
        <f t="shared" si="40"/>
        <v>0</v>
      </c>
      <c r="O258" s="146" t="str">
        <f t="shared" si="41"/>
        <v/>
      </c>
    </row>
    <row r="259" spans="2:15">
      <c r="B259" s="1" t="str">
        <f t="shared" si="33"/>
        <v/>
      </c>
      <c r="C259" s="27">
        <f t="shared" si="42"/>
        <v>0</v>
      </c>
      <c r="D259" s="27">
        <f t="shared" si="34"/>
        <v>0</v>
      </c>
      <c r="E259" s="27">
        <f t="shared" si="35"/>
        <v>0</v>
      </c>
      <c r="F259" s="27">
        <f t="shared" si="36"/>
        <v>0</v>
      </c>
      <c r="G259" s="28">
        <f t="shared" si="37"/>
        <v>0</v>
      </c>
      <c r="H259" s="27">
        <f>IF(B259&gt;$E$9,0,SUM(D$22:D259))</f>
        <v>0</v>
      </c>
      <c r="I259" s="27">
        <f>IF(B259&gt;$E$9,0,SUM(E$22:E259))</f>
        <v>0</v>
      </c>
      <c r="J259" s="29">
        <f>IF(B259&gt;$E$9,0,SUM(F$22:F259))</f>
        <v>0</v>
      </c>
      <c r="K259" s="30">
        <f t="shared" si="38"/>
        <v>0</v>
      </c>
      <c r="L259" s="31">
        <f t="shared" si="43"/>
        <v>0</v>
      </c>
      <c r="M259" s="27">
        <f t="shared" si="39"/>
        <v>0</v>
      </c>
      <c r="N259" s="29">
        <f t="shared" si="40"/>
        <v>0</v>
      </c>
      <c r="O259" s="146" t="str">
        <f t="shared" si="41"/>
        <v/>
      </c>
    </row>
    <row r="260" spans="2:15">
      <c r="B260" s="1" t="str">
        <f t="shared" si="33"/>
        <v/>
      </c>
      <c r="C260" s="27">
        <f t="shared" si="42"/>
        <v>0</v>
      </c>
      <c r="D260" s="27">
        <f t="shared" si="34"/>
        <v>0</v>
      </c>
      <c r="E260" s="27">
        <f t="shared" si="35"/>
        <v>0</v>
      </c>
      <c r="F260" s="27">
        <f t="shared" si="36"/>
        <v>0</v>
      </c>
      <c r="G260" s="28">
        <f t="shared" si="37"/>
        <v>0</v>
      </c>
      <c r="H260" s="27">
        <f>IF(B260&gt;$E$9,0,SUM(D$22:D260))</f>
        <v>0</v>
      </c>
      <c r="I260" s="27">
        <f>IF(B260&gt;$E$9,0,SUM(E$22:E260))</f>
        <v>0</v>
      </c>
      <c r="J260" s="29">
        <f>IF(B260&gt;$E$9,0,SUM(F$22:F260))</f>
        <v>0</v>
      </c>
      <c r="K260" s="30">
        <f t="shared" si="38"/>
        <v>0</v>
      </c>
      <c r="L260" s="31">
        <f t="shared" si="43"/>
        <v>0</v>
      </c>
      <c r="M260" s="27">
        <f t="shared" si="39"/>
        <v>0</v>
      </c>
      <c r="N260" s="29">
        <f t="shared" si="40"/>
        <v>0</v>
      </c>
      <c r="O260" s="146" t="str">
        <f t="shared" si="41"/>
        <v/>
      </c>
    </row>
    <row r="261" spans="2:15">
      <c r="B261" s="1" t="str">
        <f t="shared" si="33"/>
        <v/>
      </c>
      <c r="C261" s="27">
        <f t="shared" si="42"/>
        <v>0</v>
      </c>
      <c r="D261" s="27">
        <f t="shared" si="34"/>
        <v>0</v>
      </c>
      <c r="E261" s="27">
        <f t="shared" si="35"/>
        <v>0</v>
      </c>
      <c r="F261" s="27">
        <f t="shared" si="36"/>
        <v>0</v>
      </c>
      <c r="G261" s="28">
        <f t="shared" si="37"/>
        <v>0</v>
      </c>
      <c r="H261" s="27">
        <f>IF(B261&gt;$E$9,0,SUM(D$22:D261))</f>
        <v>0</v>
      </c>
      <c r="I261" s="27">
        <f>IF(B261&gt;$E$9,0,SUM(E$22:E261))</f>
        <v>0</v>
      </c>
      <c r="J261" s="29">
        <f>IF(B261&gt;$E$9,0,SUM(F$22:F261))</f>
        <v>0</v>
      </c>
      <c r="K261" s="30">
        <f t="shared" si="38"/>
        <v>0</v>
      </c>
      <c r="L261" s="31">
        <f t="shared" si="43"/>
        <v>0</v>
      </c>
      <c r="M261" s="27">
        <f t="shared" si="39"/>
        <v>0</v>
      </c>
      <c r="N261" s="29">
        <f t="shared" si="40"/>
        <v>0</v>
      </c>
      <c r="O261" s="146" t="str">
        <f t="shared" si="41"/>
        <v/>
      </c>
    </row>
    <row r="262" spans="2:15">
      <c r="B262" s="1" t="str">
        <f t="shared" si="33"/>
        <v/>
      </c>
      <c r="C262" s="27">
        <f t="shared" si="42"/>
        <v>0</v>
      </c>
      <c r="D262" s="27">
        <f t="shared" si="34"/>
        <v>0</v>
      </c>
      <c r="E262" s="27">
        <f t="shared" si="35"/>
        <v>0</v>
      </c>
      <c r="F262" s="27">
        <f t="shared" si="36"/>
        <v>0</v>
      </c>
      <c r="G262" s="28">
        <f t="shared" si="37"/>
        <v>0</v>
      </c>
      <c r="H262" s="27">
        <f>IF(B262&gt;$E$9,0,SUM(D$22:D262))</f>
        <v>0</v>
      </c>
      <c r="I262" s="27">
        <f>IF(B262&gt;$E$9,0,SUM(E$22:E262))</f>
        <v>0</v>
      </c>
      <c r="J262" s="29">
        <f>IF(B262&gt;$E$9,0,SUM(F$22:F262))</f>
        <v>0</v>
      </c>
      <c r="K262" s="30">
        <f t="shared" si="38"/>
        <v>0</v>
      </c>
      <c r="L262" s="31">
        <f t="shared" si="43"/>
        <v>0</v>
      </c>
      <c r="M262" s="27">
        <f t="shared" si="39"/>
        <v>0</v>
      </c>
      <c r="N262" s="29">
        <f t="shared" si="40"/>
        <v>0</v>
      </c>
      <c r="O262" s="146" t="str">
        <f t="shared" si="41"/>
        <v/>
      </c>
    </row>
    <row r="263" spans="2:15">
      <c r="B263" s="1" t="str">
        <f t="shared" si="33"/>
        <v/>
      </c>
      <c r="C263" s="27">
        <f t="shared" si="42"/>
        <v>0</v>
      </c>
      <c r="D263" s="27">
        <f t="shared" si="34"/>
        <v>0</v>
      </c>
      <c r="E263" s="27">
        <f t="shared" si="35"/>
        <v>0</v>
      </c>
      <c r="F263" s="27">
        <f t="shared" si="36"/>
        <v>0</v>
      </c>
      <c r="G263" s="28">
        <f t="shared" si="37"/>
        <v>0</v>
      </c>
      <c r="H263" s="27">
        <f>IF(B263&gt;$E$9,0,SUM(D$22:D263))</f>
        <v>0</v>
      </c>
      <c r="I263" s="27">
        <f>IF(B263&gt;$E$9,0,SUM(E$22:E263))</f>
        <v>0</v>
      </c>
      <c r="J263" s="29">
        <f>IF(B263&gt;$E$9,0,SUM(F$22:F263))</f>
        <v>0</v>
      </c>
      <c r="K263" s="30">
        <f t="shared" si="38"/>
        <v>0</v>
      </c>
      <c r="L263" s="31">
        <f t="shared" si="43"/>
        <v>0</v>
      </c>
      <c r="M263" s="27">
        <f t="shared" si="39"/>
        <v>0</v>
      </c>
      <c r="N263" s="29">
        <f t="shared" si="40"/>
        <v>0</v>
      </c>
      <c r="O263" s="146" t="str">
        <f t="shared" si="41"/>
        <v/>
      </c>
    </row>
    <row r="264" spans="2:15">
      <c r="B264" s="1" t="str">
        <f t="shared" si="33"/>
        <v/>
      </c>
      <c r="C264" s="27">
        <f t="shared" si="42"/>
        <v>0</v>
      </c>
      <c r="D264" s="27">
        <f t="shared" si="34"/>
        <v>0</v>
      </c>
      <c r="E264" s="27">
        <f t="shared" si="35"/>
        <v>0</v>
      </c>
      <c r="F264" s="27">
        <f t="shared" si="36"/>
        <v>0</v>
      </c>
      <c r="G264" s="28">
        <f t="shared" si="37"/>
        <v>0</v>
      </c>
      <c r="H264" s="27">
        <f>IF(B264&gt;$E$9,0,SUM(D$22:D264))</f>
        <v>0</v>
      </c>
      <c r="I264" s="27">
        <f>IF(B264&gt;$E$9,0,SUM(E$22:E264))</f>
        <v>0</v>
      </c>
      <c r="J264" s="29">
        <f>IF(B264&gt;$E$9,0,SUM(F$22:F264))</f>
        <v>0</v>
      </c>
      <c r="K264" s="30">
        <f t="shared" si="38"/>
        <v>0</v>
      </c>
      <c r="L264" s="31">
        <f t="shared" si="43"/>
        <v>0</v>
      </c>
      <c r="M264" s="27">
        <f t="shared" si="39"/>
        <v>0</v>
      </c>
      <c r="N264" s="29">
        <f t="shared" si="40"/>
        <v>0</v>
      </c>
      <c r="O264" s="146" t="str">
        <f t="shared" si="41"/>
        <v/>
      </c>
    </row>
    <row r="265" spans="2:15">
      <c r="B265" s="1" t="str">
        <f t="shared" si="33"/>
        <v/>
      </c>
      <c r="C265" s="27">
        <f t="shared" si="42"/>
        <v>0</v>
      </c>
      <c r="D265" s="27">
        <f t="shared" si="34"/>
        <v>0</v>
      </c>
      <c r="E265" s="27">
        <f t="shared" si="35"/>
        <v>0</v>
      </c>
      <c r="F265" s="27">
        <f t="shared" si="36"/>
        <v>0</v>
      </c>
      <c r="G265" s="28">
        <f t="shared" si="37"/>
        <v>0</v>
      </c>
      <c r="H265" s="27">
        <f>IF(B265&gt;$E$9,0,SUM(D$22:D265))</f>
        <v>0</v>
      </c>
      <c r="I265" s="27">
        <f>IF(B265&gt;$E$9,0,SUM(E$22:E265))</f>
        <v>0</v>
      </c>
      <c r="J265" s="29">
        <f>IF(B265&gt;$E$9,0,SUM(F$22:F265))</f>
        <v>0</v>
      </c>
      <c r="K265" s="30">
        <f t="shared" si="38"/>
        <v>0</v>
      </c>
      <c r="L265" s="31">
        <f t="shared" si="43"/>
        <v>0</v>
      </c>
      <c r="M265" s="27">
        <f t="shared" si="39"/>
        <v>0</v>
      </c>
      <c r="N265" s="29">
        <f t="shared" si="40"/>
        <v>0</v>
      </c>
      <c r="O265" s="146" t="str">
        <f t="shared" si="41"/>
        <v/>
      </c>
    </row>
    <row r="266" spans="2:15">
      <c r="B266" s="1" t="str">
        <f t="shared" si="33"/>
        <v/>
      </c>
      <c r="C266" s="27">
        <f t="shared" si="42"/>
        <v>0</v>
      </c>
      <c r="D266" s="27">
        <f t="shared" si="34"/>
        <v>0</v>
      </c>
      <c r="E266" s="27">
        <f t="shared" si="35"/>
        <v>0</v>
      </c>
      <c r="F266" s="27">
        <f t="shared" si="36"/>
        <v>0</v>
      </c>
      <c r="G266" s="28">
        <f t="shared" si="37"/>
        <v>0</v>
      </c>
      <c r="H266" s="27">
        <f>IF(B266&gt;$E$9,0,SUM(D$22:D266))</f>
        <v>0</v>
      </c>
      <c r="I266" s="27">
        <f>IF(B266&gt;$E$9,0,SUM(E$22:E266))</f>
        <v>0</v>
      </c>
      <c r="J266" s="29">
        <f>IF(B266&gt;$E$9,0,SUM(F$22:F266))</f>
        <v>0</v>
      </c>
      <c r="K266" s="30">
        <f t="shared" si="38"/>
        <v>0</v>
      </c>
      <c r="L266" s="31">
        <f t="shared" si="43"/>
        <v>0</v>
      </c>
      <c r="M266" s="27">
        <f t="shared" si="39"/>
        <v>0</v>
      </c>
      <c r="N266" s="29">
        <f t="shared" si="40"/>
        <v>0</v>
      </c>
      <c r="O266" s="146" t="str">
        <f t="shared" si="41"/>
        <v/>
      </c>
    </row>
    <row r="267" spans="2:15">
      <c r="B267" s="1" t="str">
        <f t="shared" si="33"/>
        <v/>
      </c>
      <c r="C267" s="27">
        <f t="shared" si="42"/>
        <v>0</v>
      </c>
      <c r="D267" s="27">
        <f t="shared" si="34"/>
        <v>0</v>
      </c>
      <c r="E267" s="27">
        <f t="shared" si="35"/>
        <v>0</v>
      </c>
      <c r="F267" s="27">
        <f t="shared" si="36"/>
        <v>0</v>
      </c>
      <c r="G267" s="28">
        <f t="shared" si="37"/>
        <v>0</v>
      </c>
      <c r="H267" s="27">
        <f>IF(B267&gt;$E$9,0,SUM(D$22:D267))</f>
        <v>0</v>
      </c>
      <c r="I267" s="27">
        <f>IF(B267&gt;$E$9,0,SUM(E$22:E267))</f>
        <v>0</v>
      </c>
      <c r="J267" s="29">
        <f>IF(B267&gt;$E$9,0,SUM(F$22:F267))</f>
        <v>0</v>
      </c>
      <c r="K267" s="30">
        <f t="shared" si="38"/>
        <v>0</v>
      </c>
      <c r="L267" s="31">
        <f t="shared" si="43"/>
        <v>0</v>
      </c>
      <c r="M267" s="27">
        <f t="shared" si="39"/>
        <v>0</v>
      </c>
      <c r="N267" s="29">
        <f t="shared" si="40"/>
        <v>0</v>
      </c>
      <c r="O267" s="146" t="str">
        <f t="shared" si="41"/>
        <v/>
      </c>
    </row>
    <row r="268" spans="2:15">
      <c r="B268" s="1" t="str">
        <f t="shared" si="33"/>
        <v/>
      </c>
      <c r="C268" s="27">
        <f t="shared" si="42"/>
        <v>0</v>
      </c>
      <c r="D268" s="27">
        <f t="shared" si="34"/>
        <v>0</v>
      </c>
      <c r="E268" s="27">
        <f t="shared" si="35"/>
        <v>0</v>
      </c>
      <c r="F268" s="27">
        <f t="shared" si="36"/>
        <v>0</v>
      </c>
      <c r="G268" s="28">
        <f t="shared" si="37"/>
        <v>0</v>
      </c>
      <c r="H268" s="27">
        <f>IF(B268&gt;$E$9,0,SUM(D$22:D268))</f>
        <v>0</v>
      </c>
      <c r="I268" s="27">
        <f>IF(B268&gt;$E$9,0,SUM(E$22:E268))</f>
        <v>0</v>
      </c>
      <c r="J268" s="29">
        <f>IF(B268&gt;$E$9,0,SUM(F$22:F268))</f>
        <v>0</v>
      </c>
      <c r="K268" s="30">
        <f t="shared" si="38"/>
        <v>0</v>
      </c>
      <c r="L268" s="31">
        <f t="shared" si="43"/>
        <v>0</v>
      </c>
      <c r="M268" s="27">
        <f t="shared" si="39"/>
        <v>0</v>
      </c>
      <c r="N268" s="29">
        <f t="shared" si="40"/>
        <v>0</v>
      </c>
      <c r="O268" s="146" t="str">
        <f t="shared" si="41"/>
        <v/>
      </c>
    </row>
    <row r="269" spans="2:15">
      <c r="B269" s="1" t="str">
        <f t="shared" si="33"/>
        <v/>
      </c>
      <c r="C269" s="27">
        <f t="shared" si="42"/>
        <v>0</v>
      </c>
      <c r="D269" s="27">
        <f t="shared" si="34"/>
        <v>0</v>
      </c>
      <c r="E269" s="27">
        <f t="shared" si="35"/>
        <v>0</v>
      </c>
      <c r="F269" s="27">
        <f t="shared" si="36"/>
        <v>0</v>
      </c>
      <c r="G269" s="28">
        <f t="shared" si="37"/>
        <v>0</v>
      </c>
      <c r="H269" s="27">
        <f>IF(B269&gt;$E$9,0,SUM(D$22:D269))</f>
        <v>0</v>
      </c>
      <c r="I269" s="27">
        <f>IF(B269&gt;$E$9,0,SUM(E$22:E269))</f>
        <v>0</v>
      </c>
      <c r="J269" s="29">
        <f>IF(B269&gt;$E$9,0,SUM(F$22:F269))</f>
        <v>0</v>
      </c>
      <c r="K269" s="30">
        <f t="shared" si="38"/>
        <v>0</v>
      </c>
      <c r="L269" s="31">
        <f t="shared" si="43"/>
        <v>0</v>
      </c>
      <c r="M269" s="27">
        <f t="shared" si="39"/>
        <v>0</v>
      </c>
      <c r="N269" s="29">
        <f t="shared" si="40"/>
        <v>0</v>
      </c>
      <c r="O269" s="146" t="str">
        <f t="shared" si="41"/>
        <v/>
      </c>
    </row>
    <row r="270" spans="2:15">
      <c r="B270" s="1" t="str">
        <f t="shared" si="33"/>
        <v/>
      </c>
      <c r="C270" s="27">
        <f t="shared" si="42"/>
        <v>0</v>
      </c>
      <c r="D270" s="27">
        <f t="shared" si="34"/>
        <v>0</v>
      </c>
      <c r="E270" s="27">
        <f t="shared" si="35"/>
        <v>0</v>
      </c>
      <c r="F270" s="27">
        <f t="shared" si="36"/>
        <v>0</v>
      </c>
      <c r="G270" s="28">
        <f t="shared" si="37"/>
        <v>0</v>
      </c>
      <c r="H270" s="27">
        <f>IF(B270&gt;$E$9,0,SUM(D$22:D270))</f>
        <v>0</v>
      </c>
      <c r="I270" s="27">
        <f>IF(B270&gt;$E$9,0,SUM(E$22:E270))</f>
        <v>0</v>
      </c>
      <c r="J270" s="29">
        <f>IF(B270&gt;$E$9,0,SUM(F$22:F270))</f>
        <v>0</v>
      </c>
      <c r="K270" s="30">
        <f t="shared" si="38"/>
        <v>0</v>
      </c>
      <c r="L270" s="31">
        <f t="shared" si="43"/>
        <v>0</v>
      </c>
      <c r="M270" s="27">
        <f t="shared" si="39"/>
        <v>0</v>
      </c>
      <c r="N270" s="29">
        <f t="shared" si="40"/>
        <v>0</v>
      </c>
      <c r="O270" s="146" t="str">
        <f t="shared" si="41"/>
        <v/>
      </c>
    </row>
    <row r="271" spans="2:15">
      <c r="B271" s="1" t="str">
        <f t="shared" si="33"/>
        <v/>
      </c>
      <c r="C271" s="27">
        <f t="shared" si="42"/>
        <v>0</v>
      </c>
      <c r="D271" s="27">
        <f t="shared" si="34"/>
        <v>0</v>
      </c>
      <c r="E271" s="27">
        <f t="shared" si="35"/>
        <v>0</v>
      </c>
      <c r="F271" s="27">
        <f t="shared" si="36"/>
        <v>0</v>
      </c>
      <c r="G271" s="28">
        <f t="shared" si="37"/>
        <v>0</v>
      </c>
      <c r="H271" s="27">
        <f>IF(B271&gt;$E$9,0,SUM(D$22:D271))</f>
        <v>0</v>
      </c>
      <c r="I271" s="27">
        <f>IF(B271&gt;$E$9,0,SUM(E$22:E271))</f>
        <v>0</v>
      </c>
      <c r="J271" s="29">
        <f>IF(B271&gt;$E$9,0,SUM(F$22:F271))</f>
        <v>0</v>
      </c>
      <c r="K271" s="30">
        <f t="shared" si="38"/>
        <v>0</v>
      </c>
      <c r="L271" s="31">
        <f t="shared" si="43"/>
        <v>0</v>
      </c>
      <c r="M271" s="27">
        <f t="shared" si="39"/>
        <v>0</v>
      </c>
      <c r="N271" s="29">
        <f t="shared" si="40"/>
        <v>0</v>
      </c>
      <c r="O271" s="146" t="str">
        <f t="shared" si="41"/>
        <v/>
      </c>
    </row>
    <row r="272" spans="2:15">
      <c r="B272" s="1" t="str">
        <f t="shared" si="33"/>
        <v/>
      </c>
      <c r="C272" s="27">
        <f t="shared" si="42"/>
        <v>0</v>
      </c>
      <c r="D272" s="27">
        <f t="shared" si="34"/>
        <v>0</v>
      </c>
      <c r="E272" s="27">
        <f t="shared" si="35"/>
        <v>0</v>
      </c>
      <c r="F272" s="27">
        <f t="shared" si="36"/>
        <v>0</v>
      </c>
      <c r="G272" s="28">
        <f t="shared" si="37"/>
        <v>0</v>
      </c>
      <c r="H272" s="27">
        <f>IF(B272&gt;$E$9,0,SUM(D$22:D272))</f>
        <v>0</v>
      </c>
      <c r="I272" s="27">
        <f>IF(B272&gt;$E$9,0,SUM(E$22:E272))</f>
        <v>0</v>
      </c>
      <c r="J272" s="29">
        <f>IF(B272&gt;$E$9,0,SUM(F$22:F272))</f>
        <v>0</v>
      </c>
      <c r="K272" s="30">
        <f t="shared" si="38"/>
        <v>0</v>
      </c>
      <c r="L272" s="31">
        <f t="shared" si="43"/>
        <v>0</v>
      </c>
      <c r="M272" s="27">
        <f t="shared" si="39"/>
        <v>0</v>
      </c>
      <c r="N272" s="29">
        <f t="shared" si="40"/>
        <v>0</v>
      </c>
      <c r="O272" s="146" t="str">
        <f t="shared" si="41"/>
        <v/>
      </c>
    </row>
    <row r="273" spans="2:15">
      <c r="B273" s="1" t="str">
        <f t="shared" si="33"/>
        <v/>
      </c>
      <c r="C273" s="27">
        <f t="shared" si="42"/>
        <v>0</v>
      </c>
      <c r="D273" s="27">
        <f t="shared" si="34"/>
        <v>0</v>
      </c>
      <c r="E273" s="27">
        <f t="shared" si="35"/>
        <v>0</v>
      </c>
      <c r="F273" s="27">
        <f t="shared" si="36"/>
        <v>0</v>
      </c>
      <c r="G273" s="28">
        <f t="shared" si="37"/>
        <v>0</v>
      </c>
      <c r="H273" s="27">
        <f>IF(B273&gt;$E$9,0,SUM(D$22:D273))</f>
        <v>0</v>
      </c>
      <c r="I273" s="27">
        <f>IF(B273&gt;$E$9,0,SUM(E$22:E273))</f>
        <v>0</v>
      </c>
      <c r="J273" s="29">
        <f>IF(B273&gt;$E$9,0,SUM(F$22:F273))</f>
        <v>0</v>
      </c>
      <c r="K273" s="30">
        <f t="shared" si="38"/>
        <v>0</v>
      </c>
      <c r="L273" s="31">
        <f t="shared" si="43"/>
        <v>0</v>
      </c>
      <c r="M273" s="27">
        <f t="shared" si="39"/>
        <v>0</v>
      </c>
      <c r="N273" s="29">
        <f t="shared" si="40"/>
        <v>0</v>
      </c>
      <c r="O273" s="146" t="str">
        <f t="shared" si="41"/>
        <v/>
      </c>
    </row>
    <row r="274" spans="2:15">
      <c r="B274" s="1" t="str">
        <f t="shared" si="33"/>
        <v/>
      </c>
      <c r="C274" s="27">
        <f t="shared" si="42"/>
        <v>0</v>
      </c>
      <c r="D274" s="27">
        <f t="shared" si="34"/>
        <v>0</v>
      </c>
      <c r="E274" s="27">
        <f t="shared" si="35"/>
        <v>0</v>
      </c>
      <c r="F274" s="27">
        <f t="shared" si="36"/>
        <v>0</v>
      </c>
      <c r="G274" s="28">
        <f t="shared" si="37"/>
        <v>0</v>
      </c>
      <c r="H274" s="27">
        <f>IF(B274&gt;$E$9,0,SUM(D$22:D274))</f>
        <v>0</v>
      </c>
      <c r="I274" s="27">
        <f>IF(B274&gt;$E$9,0,SUM(E$22:E274))</f>
        <v>0</v>
      </c>
      <c r="J274" s="29">
        <f>IF(B274&gt;$E$9,0,SUM(F$22:F274))</f>
        <v>0</v>
      </c>
      <c r="K274" s="30">
        <f t="shared" si="38"/>
        <v>0</v>
      </c>
      <c r="L274" s="31">
        <f t="shared" si="43"/>
        <v>0</v>
      </c>
      <c r="M274" s="27">
        <f t="shared" si="39"/>
        <v>0</v>
      </c>
      <c r="N274" s="29">
        <f t="shared" si="40"/>
        <v>0</v>
      </c>
      <c r="O274" s="146" t="str">
        <f t="shared" si="41"/>
        <v/>
      </c>
    </row>
    <row r="275" spans="2:15">
      <c r="B275" s="1" t="str">
        <f t="shared" si="33"/>
        <v/>
      </c>
      <c r="C275" s="27">
        <f t="shared" si="42"/>
        <v>0</v>
      </c>
      <c r="D275" s="27">
        <f t="shared" si="34"/>
        <v>0</v>
      </c>
      <c r="E275" s="27">
        <f t="shared" si="35"/>
        <v>0</v>
      </c>
      <c r="F275" s="27">
        <f t="shared" si="36"/>
        <v>0</v>
      </c>
      <c r="G275" s="28">
        <f t="shared" si="37"/>
        <v>0</v>
      </c>
      <c r="H275" s="27">
        <f>IF(B275&gt;$E$9,0,SUM(D$22:D275))</f>
        <v>0</v>
      </c>
      <c r="I275" s="27">
        <f>IF(B275&gt;$E$9,0,SUM(E$22:E275))</f>
        <v>0</v>
      </c>
      <c r="J275" s="29">
        <f>IF(B275&gt;$E$9,0,SUM(F$22:F275))</f>
        <v>0</v>
      </c>
      <c r="K275" s="30">
        <f t="shared" si="38"/>
        <v>0</v>
      </c>
      <c r="L275" s="31">
        <f t="shared" si="43"/>
        <v>0</v>
      </c>
      <c r="M275" s="27">
        <f t="shared" si="39"/>
        <v>0</v>
      </c>
      <c r="N275" s="29">
        <f t="shared" si="40"/>
        <v>0</v>
      </c>
      <c r="O275" s="146" t="str">
        <f t="shared" si="41"/>
        <v/>
      </c>
    </row>
    <row r="276" spans="2:15">
      <c r="B276" s="1" t="str">
        <f t="shared" si="33"/>
        <v/>
      </c>
      <c r="C276" s="27">
        <f t="shared" si="42"/>
        <v>0</v>
      </c>
      <c r="D276" s="27">
        <f t="shared" si="34"/>
        <v>0</v>
      </c>
      <c r="E276" s="27">
        <f t="shared" si="35"/>
        <v>0</v>
      </c>
      <c r="F276" s="27">
        <f t="shared" si="36"/>
        <v>0</v>
      </c>
      <c r="G276" s="28">
        <f t="shared" si="37"/>
        <v>0</v>
      </c>
      <c r="H276" s="27">
        <f>IF(B276&gt;$E$9,0,SUM(D$22:D276))</f>
        <v>0</v>
      </c>
      <c r="I276" s="27">
        <f>IF(B276&gt;$E$9,0,SUM(E$22:E276))</f>
        <v>0</v>
      </c>
      <c r="J276" s="29">
        <f>IF(B276&gt;$E$9,0,SUM(F$22:F276))</f>
        <v>0</v>
      </c>
      <c r="K276" s="30">
        <f t="shared" si="38"/>
        <v>0</v>
      </c>
      <c r="L276" s="31">
        <f t="shared" si="43"/>
        <v>0</v>
      </c>
      <c r="M276" s="27">
        <f t="shared" si="39"/>
        <v>0</v>
      </c>
      <c r="N276" s="29">
        <f t="shared" si="40"/>
        <v>0</v>
      </c>
      <c r="O276" s="146" t="str">
        <f t="shared" si="41"/>
        <v/>
      </c>
    </row>
    <row r="277" spans="2:15">
      <c r="B277" s="1" t="str">
        <f t="shared" si="33"/>
        <v/>
      </c>
      <c r="C277" s="27">
        <f t="shared" si="42"/>
        <v>0</v>
      </c>
      <c r="D277" s="27">
        <f t="shared" si="34"/>
        <v>0</v>
      </c>
      <c r="E277" s="27">
        <f t="shared" si="35"/>
        <v>0</v>
      </c>
      <c r="F277" s="27">
        <f t="shared" si="36"/>
        <v>0</v>
      </c>
      <c r="G277" s="28">
        <f t="shared" si="37"/>
        <v>0</v>
      </c>
      <c r="H277" s="27">
        <f>IF(B277&gt;$E$9,0,SUM(D$22:D277))</f>
        <v>0</v>
      </c>
      <c r="I277" s="27">
        <f>IF(B277&gt;$E$9,0,SUM(E$22:E277))</f>
        <v>0</v>
      </c>
      <c r="J277" s="29">
        <f>IF(B277&gt;$E$9,0,SUM(F$22:F277))</f>
        <v>0</v>
      </c>
      <c r="K277" s="30">
        <f t="shared" si="38"/>
        <v>0</v>
      </c>
      <c r="L277" s="31">
        <f t="shared" si="43"/>
        <v>0</v>
      </c>
      <c r="M277" s="27">
        <f t="shared" si="39"/>
        <v>0</v>
      </c>
      <c r="N277" s="29">
        <f t="shared" si="40"/>
        <v>0</v>
      </c>
      <c r="O277" s="146" t="str">
        <f t="shared" si="41"/>
        <v/>
      </c>
    </row>
    <row r="278" spans="2:15">
      <c r="B278" s="1" t="str">
        <f t="shared" si="33"/>
        <v/>
      </c>
      <c r="C278" s="27">
        <f t="shared" si="42"/>
        <v>0</v>
      </c>
      <c r="D278" s="27">
        <f t="shared" si="34"/>
        <v>0</v>
      </c>
      <c r="E278" s="27">
        <f t="shared" si="35"/>
        <v>0</v>
      </c>
      <c r="F278" s="27">
        <f t="shared" si="36"/>
        <v>0</v>
      </c>
      <c r="G278" s="28">
        <f t="shared" si="37"/>
        <v>0</v>
      </c>
      <c r="H278" s="27">
        <f>IF(B278&gt;$E$9,0,SUM(D$22:D278))</f>
        <v>0</v>
      </c>
      <c r="I278" s="27">
        <f>IF(B278&gt;$E$9,0,SUM(E$22:E278))</f>
        <v>0</v>
      </c>
      <c r="J278" s="29">
        <f>IF(B278&gt;$E$9,0,SUM(F$22:F278))</f>
        <v>0</v>
      </c>
      <c r="K278" s="30">
        <f t="shared" si="38"/>
        <v>0</v>
      </c>
      <c r="L278" s="31">
        <f t="shared" si="43"/>
        <v>0</v>
      </c>
      <c r="M278" s="27">
        <f t="shared" si="39"/>
        <v>0</v>
      </c>
      <c r="N278" s="29">
        <f t="shared" si="40"/>
        <v>0</v>
      </c>
      <c r="O278" s="146" t="str">
        <f t="shared" si="41"/>
        <v/>
      </c>
    </row>
    <row r="279" spans="2:15">
      <c r="B279" s="1" t="str">
        <f t="shared" ref="B279:B342" si="44">IF(B278&gt;$E$9,"",IF(B278+1&lt;=$E$9,B278+1,""))</f>
        <v/>
      </c>
      <c r="C279" s="27">
        <f t="shared" si="42"/>
        <v>0</v>
      </c>
      <c r="D279" s="27">
        <f t="shared" ref="D279:D342" si="45">+IF(B279&lt;=$E$9,$E$14,0)</f>
        <v>0</v>
      </c>
      <c r="E279" s="27">
        <f t="shared" si="35"/>
        <v>0</v>
      </c>
      <c r="F279" s="27">
        <f t="shared" si="36"/>
        <v>0</v>
      </c>
      <c r="G279" s="28">
        <f t="shared" si="37"/>
        <v>0</v>
      </c>
      <c r="H279" s="27">
        <f>IF(B279&gt;$E$9,0,SUM(D$22:D279))</f>
        <v>0</v>
      </c>
      <c r="I279" s="27">
        <f>IF(B279&gt;$E$9,0,SUM(E$22:E279))</f>
        <v>0</v>
      </c>
      <c r="J279" s="29">
        <f>IF(B279&gt;$E$9,0,SUM(F$22:F279))</f>
        <v>0</v>
      </c>
      <c r="K279" s="30">
        <f t="shared" si="38"/>
        <v>0</v>
      </c>
      <c r="L279" s="31">
        <f t="shared" si="43"/>
        <v>0</v>
      </c>
      <c r="M279" s="27">
        <f t="shared" si="39"/>
        <v>0</v>
      </c>
      <c r="N279" s="29">
        <f t="shared" si="40"/>
        <v>0</v>
      </c>
      <c r="O279" s="146" t="str">
        <f t="shared" si="41"/>
        <v/>
      </c>
    </row>
    <row r="280" spans="2:15">
      <c r="B280" s="1" t="str">
        <f t="shared" si="44"/>
        <v/>
      </c>
      <c r="C280" s="27">
        <f t="shared" si="42"/>
        <v>0</v>
      </c>
      <c r="D280" s="27">
        <f t="shared" si="45"/>
        <v>0</v>
      </c>
      <c r="E280" s="27">
        <f t="shared" ref="E280:E343" si="46">IF(B280&gt;$E$9,0,IF(B280&lt;&gt;B279,C280*(RATE($E$9,$E$14,-$E$10)),0))</f>
        <v>0</v>
      </c>
      <c r="F280" s="27">
        <f t="shared" ref="F280:F343" si="47">D280-E280</f>
        <v>0</v>
      </c>
      <c r="G280" s="28">
        <f t="shared" ref="G280:G343" si="48">IF(ROUND(C280-F280,2)=0,0,C280-F280)</f>
        <v>0</v>
      </c>
      <c r="H280" s="27">
        <f>IF(B280&gt;$E$9,0,SUM(D$22:D280))</f>
        <v>0</v>
      </c>
      <c r="I280" s="27">
        <f>IF(B280&gt;$E$9,0,SUM(E$22:E280))</f>
        <v>0</v>
      </c>
      <c r="J280" s="29">
        <f>IF(B280&gt;$E$9,0,SUM(F$22:F280))</f>
        <v>0</v>
      </c>
      <c r="K280" s="30">
        <f t="shared" ref="K280:K343" si="49">IF(B280&gt;$E$9,0,I280/($E$12-$E$10))</f>
        <v>0</v>
      </c>
      <c r="L280" s="31">
        <f t="shared" si="43"/>
        <v>0</v>
      </c>
      <c r="M280" s="27">
        <f t="shared" ref="M280:M343" si="50">IF(B280&gt;$E$9,0,$E$13-I280)</f>
        <v>0</v>
      </c>
      <c r="N280" s="29">
        <f t="shared" ref="N280:N343" si="51">IF(B280&gt;$E$9,0,$E$10-J280)</f>
        <v>0</v>
      </c>
      <c r="O280" s="146" t="str">
        <f t="shared" ref="O280:O343" si="52">IF(M280,M280*0.25,"")</f>
        <v/>
      </c>
    </row>
    <row r="281" spans="2:15">
      <c r="B281" s="1" t="str">
        <f t="shared" si="44"/>
        <v/>
      </c>
      <c r="C281" s="27">
        <f t="shared" ref="C281:C344" si="53">G280</f>
        <v>0</v>
      </c>
      <c r="D281" s="27">
        <f t="shared" si="45"/>
        <v>0</v>
      </c>
      <c r="E281" s="27">
        <f t="shared" si="46"/>
        <v>0</v>
      </c>
      <c r="F281" s="27">
        <f t="shared" si="47"/>
        <v>0</v>
      </c>
      <c r="G281" s="28">
        <f t="shared" si="48"/>
        <v>0</v>
      </c>
      <c r="H281" s="27">
        <f>IF(B281&gt;$E$9,0,SUM(D$22:D281))</f>
        <v>0</v>
      </c>
      <c r="I281" s="27">
        <f>IF(B281&gt;$E$9,0,SUM(E$22:E281))</f>
        <v>0</v>
      </c>
      <c r="J281" s="29">
        <f>IF(B281&gt;$E$9,0,SUM(F$22:F281))</f>
        <v>0</v>
      </c>
      <c r="K281" s="30">
        <f t="shared" si="49"/>
        <v>0</v>
      </c>
      <c r="L281" s="31">
        <f t="shared" ref="L281:L344" si="54">IF(B281&gt;$E$9,0,J281/$E$10)</f>
        <v>0</v>
      </c>
      <c r="M281" s="27">
        <f t="shared" si="50"/>
        <v>0</v>
      </c>
      <c r="N281" s="29">
        <f t="shared" si="51"/>
        <v>0</v>
      </c>
      <c r="O281" s="146" t="str">
        <f t="shared" si="52"/>
        <v/>
      </c>
    </row>
    <row r="282" spans="2:15">
      <c r="B282" s="1" t="str">
        <f t="shared" si="44"/>
        <v/>
      </c>
      <c r="C282" s="27">
        <f t="shared" si="53"/>
        <v>0</v>
      </c>
      <c r="D282" s="27">
        <f t="shared" si="45"/>
        <v>0</v>
      </c>
      <c r="E282" s="27">
        <f t="shared" si="46"/>
        <v>0</v>
      </c>
      <c r="F282" s="27">
        <f t="shared" si="47"/>
        <v>0</v>
      </c>
      <c r="G282" s="28">
        <f t="shared" si="48"/>
        <v>0</v>
      </c>
      <c r="H282" s="27">
        <f>IF(B282&gt;$E$9,0,SUM(D$22:D282))</f>
        <v>0</v>
      </c>
      <c r="I282" s="27">
        <f>IF(B282&gt;$E$9,0,SUM(E$22:E282))</f>
        <v>0</v>
      </c>
      <c r="J282" s="29">
        <f>IF(B282&gt;$E$9,0,SUM(F$22:F282))</f>
        <v>0</v>
      </c>
      <c r="K282" s="30">
        <f t="shared" si="49"/>
        <v>0</v>
      </c>
      <c r="L282" s="31">
        <f t="shared" si="54"/>
        <v>0</v>
      </c>
      <c r="M282" s="27">
        <f t="shared" si="50"/>
        <v>0</v>
      </c>
      <c r="N282" s="29">
        <f t="shared" si="51"/>
        <v>0</v>
      </c>
      <c r="O282" s="146" t="str">
        <f t="shared" si="52"/>
        <v/>
      </c>
    </row>
    <row r="283" spans="2:15">
      <c r="B283" s="1" t="str">
        <f t="shared" si="44"/>
        <v/>
      </c>
      <c r="C283" s="27">
        <f t="shared" si="53"/>
        <v>0</v>
      </c>
      <c r="D283" s="27">
        <f t="shared" si="45"/>
        <v>0</v>
      </c>
      <c r="E283" s="27">
        <f t="shared" si="46"/>
        <v>0</v>
      </c>
      <c r="F283" s="27">
        <f t="shared" si="47"/>
        <v>0</v>
      </c>
      <c r="G283" s="28">
        <f t="shared" si="48"/>
        <v>0</v>
      </c>
      <c r="H283" s="27">
        <f>IF(B283&gt;$E$9,0,SUM(D$22:D283))</f>
        <v>0</v>
      </c>
      <c r="I283" s="27">
        <f>IF(B283&gt;$E$9,0,SUM(E$22:E283))</f>
        <v>0</v>
      </c>
      <c r="J283" s="29">
        <f>IF(B283&gt;$E$9,0,SUM(F$22:F283))</f>
        <v>0</v>
      </c>
      <c r="K283" s="30">
        <f t="shared" si="49"/>
        <v>0</v>
      </c>
      <c r="L283" s="31">
        <f t="shared" si="54"/>
        <v>0</v>
      </c>
      <c r="M283" s="27">
        <f t="shared" si="50"/>
        <v>0</v>
      </c>
      <c r="N283" s="29">
        <f t="shared" si="51"/>
        <v>0</v>
      </c>
      <c r="O283" s="146" t="str">
        <f t="shared" si="52"/>
        <v/>
      </c>
    </row>
    <row r="284" spans="2:15">
      <c r="B284" s="1" t="str">
        <f t="shared" si="44"/>
        <v/>
      </c>
      <c r="C284" s="27">
        <f t="shared" si="53"/>
        <v>0</v>
      </c>
      <c r="D284" s="27">
        <f t="shared" si="45"/>
        <v>0</v>
      </c>
      <c r="E284" s="27">
        <f t="shared" si="46"/>
        <v>0</v>
      </c>
      <c r="F284" s="27">
        <f t="shared" si="47"/>
        <v>0</v>
      </c>
      <c r="G284" s="28">
        <f t="shared" si="48"/>
        <v>0</v>
      </c>
      <c r="H284" s="27">
        <f>IF(B284&gt;$E$9,0,SUM(D$22:D284))</f>
        <v>0</v>
      </c>
      <c r="I284" s="27">
        <f>IF(B284&gt;$E$9,0,SUM(E$22:E284))</f>
        <v>0</v>
      </c>
      <c r="J284" s="29">
        <f>IF(B284&gt;$E$9,0,SUM(F$22:F284))</f>
        <v>0</v>
      </c>
      <c r="K284" s="30">
        <f t="shared" si="49"/>
        <v>0</v>
      </c>
      <c r="L284" s="31">
        <f t="shared" si="54"/>
        <v>0</v>
      </c>
      <c r="M284" s="27">
        <f t="shared" si="50"/>
        <v>0</v>
      </c>
      <c r="N284" s="29">
        <f t="shared" si="51"/>
        <v>0</v>
      </c>
      <c r="O284" s="146" t="str">
        <f t="shared" si="52"/>
        <v/>
      </c>
    </row>
    <row r="285" spans="2:15">
      <c r="B285" s="1" t="str">
        <f t="shared" si="44"/>
        <v/>
      </c>
      <c r="C285" s="27">
        <f t="shared" si="53"/>
        <v>0</v>
      </c>
      <c r="D285" s="27">
        <f t="shared" si="45"/>
        <v>0</v>
      </c>
      <c r="E285" s="27">
        <f t="shared" si="46"/>
        <v>0</v>
      </c>
      <c r="F285" s="27">
        <f t="shared" si="47"/>
        <v>0</v>
      </c>
      <c r="G285" s="28">
        <f t="shared" si="48"/>
        <v>0</v>
      </c>
      <c r="H285" s="27">
        <f>IF(B285&gt;$E$9,0,SUM(D$22:D285))</f>
        <v>0</v>
      </c>
      <c r="I285" s="27">
        <f>IF(B285&gt;$E$9,0,SUM(E$22:E285))</f>
        <v>0</v>
      </c>
      <c r="J285" s="29">
        <f>IF(B285&gt;$E$9,0,SUM(F$22:F285))</f>
        <v>0</v>
      </c>
      <c r="K285" s="30">
        <f t="shared" si="49"/>
        <v>0</v>
      </c>
      <c r="L285" s="31">
        <f t="shared" si="54"/>
        <v>0</v>
      </c>
      <c r="M285" s="27">
        <f t="shared" si="50"/>
        <v>0</v>
      </c>
      <c r="N285" s="29">
        <f t="shared" si="51"/>
        <v>0</v>
      </c>
      <c r="O285" s="146" t="str">
        <f t="shared" si="52"/>
        <v/>
      </c>
    </row>
    <row r="286" spans="2:15">
      <c r="B286" s="1" t="str">
        <f t="shared" si="44"/>
        <v/>
      </c>
      <c r="C286" s="27">
        <f t="shared" si="53"/>
        <v>0</v>
      </c>
      <c r="D286" s="27">
        <f t="shared" si="45"/>
        <v>0</v>
      </c>
      <c r="E286" s="27">
        <f t="shared" si="46"/>
        <v>0</v>
      </c>
      <c r="F286" s="27">
        <f t="shared" si="47"/>
        <v>0</v>
      </c>
      <c r="G286" s="28">
        <f t="shared" si="48"/>
        <v>0</v>
      </c>
      <c r="H286" s="27">
        <f>IF(B286&gt;$E$9,0,SUM(D$22:D286))</f>
        <v>0</v>
      </c>
      <c r="I286" s="27">
        <f>IF(B286&gt;$E$9,0,SUM(E$22:E286))</f>
        <v>0</v>
      </c>
      <c r="J286" s="29">
        <f>IF(B286&gt;$E$9,0,SUM(F$22:F286))</f>
        <v>0</v>
      </c>
      <c r="K286" s="30">
        <f t="shared" si="49"/>
        <v>0</v>
      </c>
      <c r="L286" s="31">
        <f t="shared" si="54"/>
        <v>0</v>
      </c>
      <c r="M286" s="27">
        <f t="shared" si="50"/>
        <v>0</v>
      </c>
      <c r="N286" s="29">
        <f t="shared" si="51"/>
        <v>0</v>
      </c>
      <c r="O286" s="146" t="str">
        <f t="shared" si="52"/>
        <v/>
      </c>
    </row>
    <row r="287" spans="2:15">
      <c r="B287" s="1" t="str">
        <f t="shared" si="44"/>
        <v/>
      </c>
      <c r="C287" s="27">
        <f t="shared" si="53"/>
        <v>0</v>
      </c>
      <c r="D287" s="27">
        <f t="shared" si="45"/>
        <v>0</v>
      </c>
      <c r="E287" s="27">
        <f t="shared" si="46"/>
        <v>0</v>
      </c>
      <c r="F287" s="27">
        <f t="shared" si="47"/>
        <v>0</v>
      </c>
      <c r="G287" s="28">
        <f t="shared" si="48"/>
        <v>0</v>
      </c>
      <c r="H287" s="27">
        <f>IF(B287&gt;$E$9,0,SUM(D$22:D287))</f>
        <v>0</v>
      </c>
      <c r="I287" s="27">
        <f>IF(B287&gt;$E$9,0,SUM(E$22:E287))</f>
        <v>0</v>
      </c>
      <c r="J287" s="29">
        <f>IF(B287&gt;$E$9,0,SUM(F$22:F287))</f>
        <v>0</v>
      </c>
      <c r="K287" s="30">
        <f t="shared" si="49"/>
        <v>0</v>
      </c>
      <c r="L287" s="31">
        <f t="shared" si="54"/>
        <v>0</v>
      </c>
      <c r="M287" s="27">
        <f t="shared" si="50"/>
        <v>0</v>
      </c>
      <c r="N287" s="29">
        <f t="shared" si="51"/>
        <v>0</v>
      </c>
      <c r="O287" s="146" t="str">
        <f t="shared" si="52"/>
        <v/>
      </c>
    </row>
    <row r="288" spans="2:15">
      <c r="B288" s="1" t="str">
        <f t="shared" si="44"/>
        <v/>
      </c>
      <c r="C288" s="27">
        <f t="shared" si="53"/>
        <v>0</v>
      </c>
      <c r="D288" s="27">
        <f t="shared" si="45"/>
        <v>0</v>
      </c>
      <c r="E288" s="27">
        <f t="shared" si="46"/>
        <v>0</v>
      </c>
      <c r="F288" s="27">
        <f t="shared" si="47"/>
        <v>0</v>
      </c>
      <c r="G288" s="28">
        <f t="shared" si="48"/>
        <v>0</v>
      </c>
      <c r="H288" s="27">
        <f>IF(B288&gt;$E$9,0,SUM(D$22:D288))</f>
        <v>0</v>
      </c>
      <c r="I288" s="27">
        <f>IF(B288&gt;$E$9,0,SUM(E$22:E288))</f>
        <v>0</v>
      </c>
      <c r="J288" s="29">
        <f>IF(B288&gt;$E$9,0,SUM(F$22:F288))</f>
        <v>0</v>
      </c>
      <c r="K288" s="30">
        <f t="shared" si="49"/>
        <v>0</v>
      </c>
      <c r="L288" s="31">
        <f t="shared" si="54"/>
        <v>0</v>
      </c>
      <c r="M288" s="27">
        <f t="shared" si="50"/>
        <v>0</v>
      </c>
      <c r="N288" s="29">
        <f t="shared" si="51"/>
        <v>0</v>
      </c>
      <c r="O288" s="146" t="str">
        <f t="shared" si="52"/>
        <v/>
      </c>
    </row>
    <row r="289" spans="2:15">
      <c r="B289" s="1" t="str">
        <f t="shared" si="44"/>
        <v/>
      </c>
      <c r="C289" s="27">
        <f t="shared" si="53"/>
        <v>0</v>
      </c>
      <c r="D289" s="27">
        <f t="shared" si="45"/>
        <v>0</v>
      </c>
      <c r="E289" s="27">
        <f t="shared" si="46"/>
        <v>0</v>
      </c>
      <c r="F289" s="27">
        <f t="shared" si="47"/>
        <v>0</v>
      </c>
      <c r="G289" s="28">
        <f t="shared" si="48"/>
        <v>0</v>
      </c>
      <c r="H289" s="27">
        <f>IF(B289&gt;$E$9,0,SUM(D$22:D289))</f>
        <v>0</v>
      </c>
      <c r="I289" s="27">
        <f>IF(B289&gt;$E$9,0,SUM(E$22:E289))</f>
        <v>0</v>
      </c>
      <c r="J289" s="29">
        <f>IF(B289&gt;$E$9,0,SUM(F$22:F289))</f>
        <v>0</v>
      </c>
      <c r="K289" s="30">
        <f t="shared" si="49"/>
        <v>0</v>
      </c>
      <c r="L289" s="31">
        <f t="shared" si="54"/>
        <v>0</v>
      </c>
      <c r="M289" s="27">
        <f t="shared" si="50"/>
        <v>0</v>
      </c>
      <c r="N289" s="29">
        <f t="shared" si="51"/>
        <v>0</v>
      </c>
      <c r="O289" s="146" t="str">
        <f t="shared" si="52"/>
        <v/>
      </c>
    </row>
    <row r="290" spans="2:15">
      <c r="B290" s="1" t="str">
        <f t="shared" si="44"/>
        <v/>
      </c>
      <c r="C290" s="27">
        <f t="shared" si="53"/>
        <v>0</v>
      </c>
      <c r="D290" s="27">
        <f t="shared" si="45"/>
        <v>0</v>
      </c>
      <c r="E290" s="27">
        <f t="shared" si="46"/>
        <v>0</v>
      </c>
      <c r="F290" s="27">
        <f t="shared" si="47"/>
        <v>0</v>
      </c>
      <c r="G290" s="28">
        <f t="shared" si="48"/>
        <v>0</v>
      </c>
      <c r="H290" s="27">
        <f>IF(B290&gt;$E$9,0,SUM(D$22:D290))</f>
        <v>0</v>
      </c>
      <c r="I290" s="27">
        <f>IF(B290&gt;$E$9,0,SUM(E$22:E290))</f>
        <v>0</v>
      </c>
      <c r="J290" s="29">
        <f>IF(B290&gt;$E$9,0,SUM(F$22:F290))</f>
        <v>0</v>
      </c>
      <c r="K290" s="30">
        <f t="shared" si="49"/>
        <v>0</v>
      </c>
      <c r="L290" s="31">
        <f t="shared" si="54"/>
        <v>0</v>
      </c>
      <c r="M290" s="27">
        <f t="shared" si="50"/>
        <v>0</v>
      </c>
      <c r="N290" s="29">
        <f t="shared" si="51"/>
        <v>0</v>
      </c>
      <c r="O290" s="146" t="str">
        <f t="shared" si="52"/>
        <v/>
      </c>
    </row>
    <row r="291" spans="2:15">
      <c r="B291" s="1" t="str">
        <f t="shared" si="44"/>
        <v/>
      </c>
      <c r="C291" s="27">
        <f t="shared" si="53"/>
        <v>0</v>
      </c>
      <c r="D291" s="27">
        <f t="shared" si="45"/>
        <v>0</v>
      </c>
      <c r="E291" s="27">
        <f t="shared" si="46"/>
        <v>0</v>
      </c>
      <c r="F291" s="27">
        <f t="shared" si="47"/>
        <v>0</v>
      </c>
      <c r="G291" s="28">
        <f t="shared" si="48"/>
        <v>0</v>
      </c>
      <c r="H291" s="27">
        <f>IF(B291&gt;$E$9,0,SUM(D$22:D291))</f>
        <v>0</v>
      </c>
      <c r="I291" s="27">
        <f>IF(B291&gt;$E$9,0,SUM(E$22:E291))</f>
        <v>0</v>
      </c>
      <c r="J291" s="29">
        <f>IF(B291&gt;$E$9,0,SUM(F$22:F291))</f>
        <v>0</v>
      </c>
      <c r="K291" s="30">
        <f t="shared" si="49"/>
        <v>0</v>
      </c>
      <c r="L291" s="31">
        <f t="shared" si="54"/>
        <v>0</v>
      </c>
      <c r="M291" s="27">
        <f t="shared" si="50"/>
        <v>0</v>
      </c>
      <c r="N291" s="29">
        <f t="shared" si="51"/>
        <v>0</v>
      </c>
      <c r="O291" s="146" t="str">
        <f t="shared" si="52"/>
        <v/>
      </c>
    </row>
    <row r="292" spans="2:15">
      <c r="B292" s="1" t="str">
        <f t="shared" si="44"/>
        <v/>
      </c>
      <c r="C292" s="27">
        <f t="shared" si="53"/>
        <v>0</v>
      </c>
      <c r="D292" s="27">
        <f t="shared" si="45"/>
        <v>0</v>
      </c>
      <c r="E292" s="27">
        <f t="shared" si="46"/>
        <v>0</v>
      </c>
      <c r="F292" s="27">
        <f t="shared" si="47"/>
        <v>0</v>
      </c>
      <c r="G292" s="28">
        <f t="shared" si="48"/>
        <v>0</v>
      </c>
      <c r="H292" s="27">
        <f>IF(B292&gt;$E$9,0,SUM(D$22:D292))</f>
        <v>0</v>
      </c>
      <c r="I292" s="27">
        <f>IF(B292&gt;$E$9,0,SUM(E$22:E292))</f>
        <v>0</v>
      </c>
      <c r="J292" s="29">
        <f>IF(B292&gt;$E$9,0,SUM(F$22:F292))</f>
        <v>0</v>
      </c>
      <c r="K292" s="30">
        <f t="shared" si="49"/>
        <v>0</v>
      </c>
      <c r="L292" s="31">
        <f t="shared" si="54"/>
        <v>0</v>
      </c>
      <c r="M292" s="27">
        <f t="shared" si="50"/>
        <v>0</v>
      </c>
      <c r="N292" s="29">
        <f t="shared" si="51"/>
        <v>0</v>
      </c>
      <c r="O292" s="146" t="str">
        <f t="shared" si="52"/>
        <v/>
      </c>
    </row>
    <row r="293" spans="2:15">
      <c r="B293" s="1" t="str">
        <f t="shared" si="44"/>
        <v/>
      </c>
      <c r="C293" s="27">
        <f t="shared" si="53"/>
        <v>0</v>
      </c>
      <c r="D293" s="27">
        <f t="shared" si="45"/>
        <v>0</v>
      </c>
      <c r="E293" s="27">
        <f t="shared" si="46"/>
        <v>0</v>
      </c>
      <c r="F293" s="27">
        <f t="shared" si="47"/>
        <v>0</v>
      </c>
      <c r="G293" s="28">
        <f t="shared" si="48"/>
        <v>0</v>
      </c>
      <c r="H293" s="27">
        <f>IF(B293&gt;$E$9,0,SUM(D$22:D293))</f>
        <v>0</v>
      </c>
      <c r="I293" s="27">
        <f>IF(B293&gt;$E$9,0,SUM(E$22:E293))</f>
        <v>0</v>
      </c>
      <c r="J293" s="29">
        <f>IF(B293&gt;$E$9,0,SUM(F$22:F293))</f>
        <v>0</v>
      </c>
      <c r="K293" s="30">
        <f t="shared" si="49"/>
        <v>0</v>
      </c>
      <c r="L293" s="31">
        <f t="shared" si="54"/>
        <v>0</v>
      </c>
      <c r="M293" s="27">
        <f t="shared" si="50"/>
        <v>0</v>
      </c>
      <c r="N293" s="29">
        <f t="shared" si="51"/>
        <v>0</v>
      </c>
      <c r="O293" s="146" t="str">
        <f t="shared" si="52"/>
        <v/>
      </c>
    </row>
    <row r="294" spans="2:15">
      <c r="B294" s="1" t="str">
        <f t="shared" si="44"/>
        <v/>
      </c>
      <c r="C294" s="27">
        <f t="shared" si="53"/>
        <v>0</v>
      </c>
      <c r="D294" s="27">
        <f t="shared" si="45"/>
        <v>0</v>
      </c>
      <c r="E294" s="27">
        <f t="shared" si="46"/>
        <v>0</v>
      </c>
      <c r="F294" s="27">
        <f t="shared" si="47"/>
        <v>0</v>
      </c>
      <c r="G294" s="28">
        <f t="shared" si="48"/>
        <v>0</v>
      </c>
      <c r="H294" s="27">
        <f>IF(B294&gt;$E$9,0,SUM(D$22:D294))</f>
        <v>0</v>
      </c>
      <c r="I294" s="27">
        <f>IF(B294&gt;$E$9,0,SUM(E$22:E294))</f>
        <v>0</v>
      </c>
      <c r="J294" s="29">
        <f>IF(B294&gt;$E$9,0,SUM(F$22:F294))</f>
        <v>0</v>
      </c>
      <c r="K294" s="30">
        <f t="shared" si="49"/>
        <v>0</v>
      </c>
      <c r="L294" s="31">
        <f t="shared" si="54"/>
        <v>0</v>
      </c>
      <c r="M294" s="27">
        <f t="shared" si="50"/>
        <v>0</v>
      </c>
      <c r="N294" s="29">
        <f t="shared" si="51"/>
        <v>0</v>
      </c>
      <c r="O294" s="146" t="str">
        <f t="shared" si="52"/>
        <v/>
      </c>
    </row>
    <row r="295" spans="2:15">
      <c r="B295" s="1" t="str">
        <f t="shared" si="44"/>
        <v/>
      </c>
      <c r="C295" s="27">
        <f t="shared" si="53"/>
        <v>0</v>
      </c>
      <c r="D295" s="27">
        <f t="shared" si="45"/>
        <v>0</v>
      </c>
      <c r="E295" s="27">
        <f t="shared" si="46"/>
        <v>0</v>
      </c>
      <c r="F295" s="27">
        <f t="shared" si="47"/>
        <v>0</v>
      </c>
      <c r="G295" s="28">
        <f t="shared" si="48"/>
        <v>0</v>
      </c>
      <c r="H295" s="27">
        <f>IF(B295&gt;$E$9,0,SUM(D$22:D295))</f>
        <v>0</v>
      </c>
      <c r="I295" s="27">
        <f>IF(B295&gt;$E$9,0,SUM(E$22:E295))</f>
        <v>0</v>
      </c>
      <c r="J295" s="29">
        <f>IF(B295&gt;$E$9,0,SUM(F$22:F295))</f>
        <v>0</v>
      </c>
      <c r="K295" s="30">
        <f t="shared" si="49"/>
        <v>0</v>
      </c>
      <c r="L295" s="31">
        <f t="shared" si="54"/>
        <v>0</v>
      </c>
      <c r="M295" s="27">
        <f t="shared" si="50"/>
        <v>0</v>
      </c>
      <c r="N295" s="29">
        <f t="shared" si="51"/>
        <v>0</v>
      </c>
      <c r="O295" s="146" t="str">
        <f t="shared" si="52"/>
        <v/>
      </c>
    </row>
    <row r="296" spans="2:15">
      <c r="B296" s="1" t="str">
        <f t="shared" si="44"/>
        <v/>
      </c>
      <c r="C296" s="27">
        <f t="shared" si="53"/>
        <v>0</v>
      </c>
      <c r="D296" s="27">
        <f t="shared" si="45"/>
        <v>0</v>
      </c>
      <c r="E296" s="27">
        <f t="shared" si="46"/>
        <v>0</v>
      </c>
      <c r="F296" s="27">
        <f t="shared" si="47"/>
        <v>0</v>
      </c>
      <c r="G296" s="28">
        <f t="shared" si="48"/>
        <v>0</v>
      </c>
      <c r="H296" s="27">
        <f>IF(B296&gt;$E$9,0,SUM(D$22:D296))</f>
        <v>0</v>
      </c>
      <c r="I296" s="27">
        <f>IF(B296&gt;$E$9,0,SUM(E$22:E296))</f>
        <v>0</v>
      </c>
      <c r="J296" s="29">
        <f>IF(B296&gt;$E$9,0,SUM(F$22:F296))</f>
        <v>0</v>
      </c>
      <c r="K296" s="30">
        <f t="shared" si="49"/>
        <v>0</v>
      </c>
      <c r="L296" s="31">
        <f t="shared" si="54"/>
        <v>0</v>
      </c>
      <c r="M296" s="27">
        <f t="shared" si="50"/>
        <v>0</v>
      </c>
      <c r="N296" s="29">
        <f t="shared" si="51"/>
        <v>0</v>
      </c>
      <c r="O296" s="146" t="str">
        <f t="shared" si="52"/>
        <v/>
      </c>
    </row>
    <row r="297" spans="2:15">
      <c r="B297" s="1" t="str">
        <f t="shared" si="44"/>
        <v/>
      </c>
      <c r="C297" s="27">
        <f t="shared" si="53"/>
        <v>0</v>
      </c>
      <c r="D297" s="27">
        <f t="shared" si="45"/>
        <v>0</v>
      </c>
      <c r="E297" s="27">
        <f t="shared" si="46"/>
        <v>0</v>
      </c>
      <c r="F297" s="27">
        <f t="shared" si="47"/>
        <v>0</v>
      </c>
      <c r="G297" s="28">
        <f t="shared" si="48"/>
        <v>0</v>
      </c>
      <c r="H297" s="27">
        <f>IF(B297&gt;$E$9,0,SUM(D$22:D297))</f>
        <v>0</v>
      </c>
      <c r="I297" s="27">
        <f>IF(B297&gt;$E$9,0,SUM(E$22:E297))</f>
        <v>0</v>
      </c>
      <c r="J297" s="29">
        <f>IF(B297&gt;$E$9,0,SUM(F$22:F297))</f>
        <v>0</v>
      </c>
      <c r="K297" s="30">
        <f t="shared" si="49"/>
        <v>0</v>
      </c>
      <c r="L297" s="31">
        <f t="shared" si="54"/>
        <v>0</v>
      </c>
      <c r="M297" s="27">
        <f t="shared" si="50"/>
        <v>0</v>
      </c>
      <c r="N297" s="29">
        <f t="shared" si="51"/>
        <v>0</v>
      </c>
      <c r="O297" s="146" t="str">
        <f t="shared" si="52"/>
        <v/>
      </c>
    </row>
    <row r="298" spans="2:15">
      <c r="B298" s="1" t="str">
        <f t="shared" si="44"/>
        <v/>
      </c>
      <c r="C298" s="27">
        <f t="shared" si="53"/>
        <v>0</v>
      </c>
      <c r="D298" s="27">
        <f t="shared" si="45"/>
        <v>0</v>
      </c>
      <c r="E298" s="27">
        <f t="shared" si="46"/>
        <v>0</v>
      </c>
      <c r="F298" s="27">
        <f t="shared" si="47"/>
        <v>0</v>
      </c>
      <c r="G298" s="28">
        <f t="shared" si="48"/>
        <v>0</v>
      </c>
      <c r="H298" s="27">
        <f>IF(B298&gt;$E$9,0,SUM(D$22:D298))</f>
        <v>0</v>
      </c>
      <c r="I298" s="27">
        <f>IF(B298&gt;$E$9,0,SUM(E$22:E298))</f>
        <v>0</v>
      </c>
      <c r="J298" s="29">
        <f>IF(B298&gt;$E$9,0,SUM(F$22:F298))</f>
        <v>0</v>
      </c>
      <c r="K298" s="30">
        <f t="shared" si="49"/>
        <v>0</v>
      </c>
      <c r="L298" s="31">
        <f t="shared" si="54"/>
        <v>0</v>
      </c>
      <c r="M298" s="27">
        <f t="shared" si="50"/>
        <v>0</v>
      </c>
      <c r="N298" s="29">
        <f t="shared" si="51"/>
        <v>0</v>
      </c>
      <c r="O298" s="146" t="str">
        <f t="shared" si="52"/>
        <v/>
      </c>
    </row>
    <row r="299" spans="2:15">
      <c r="B299" s="1" t="str">
        <f t="shared" si="44"/>
        <v/>
      </c>
      <c r="C299" s="27">
        <f t="shared" si="53"/>
        <v>0</v>
      </c>
      <c r="D299" s="27">
        <f t="shared" si="45"/>
        <v>0</v>
      </c>
      <c r="E299" s="27">
        <f t="shared" si="46"/>
        <v>0</v>
      </c>
      <c r="F299" s="27">
        <f t="shared" si="47"/>
        <v>0</v>
      </c>
      <c r="G299" s="28">
        <f t="shared" si="48"/>
        <v>0</v>
      </c>
      <c r="H299" s="27">
        <f>IF(B299&gt;$E$9,0,SUM(D$22:D299))</f>
        <v>0</v>
      </c>
      <c r="I299" s="27">
        <f>IF(B299&gt;$E$9,0,SUM(E$22:E299))</f>
        <v>0</v>
      </c>
      <c r="J299" s="29">
        <f>IF(B299&gt;$E$9,0,SUM(F$22:F299))</f>
        <v>0</v>
      </c>
      <c r="K299" s="30">
        <f t="shared" si="49"/>
        <v>0</v>
      </c>
      <c r="L299" s="31">
        <f t="shared" si="54"/>
        <v>0</v>
      </c>
      <c r="M299" s="27">
        <f t="shared" si="50"/>
        <v>0</v>
      </c>
      <c r="N299" s="29">
        <f t="shared" si="51"/>
        <v>0</v>
      </c>
      <c r="O299" s="146" t="str">
        <f t="shared" si="52"/>
        <v/>
      </c>
    </row>
    <row r="300" spans="2:15">
      <c r="B300" s="1" t="str">
        <f t="shared" si="44"/>
        <v/>
      </c>
      <c r="C300" s="27">
        <f t="shared" si="53"/>
        <v>0</v>
      </c>
      <c r="D300" s="27">
        <f t="shared" si="45"/>
        <v>0</v>
      </c>
      <c r="E300" s="27">
        <f t="shared" si="46"/>
        <v>0</v>
      </c>
      <c r="F300" s="27">
        <f t="shared" si="47"/>
        <v>0</v>
      </c>
      <c r="G300" s="28">
        <f t="shared" si="48"/>
        <v>0</v>
      </c>
      <c r="H300" s="27">
        <f>IF(B300&gt;$E$9,0,SUM(D$22:D300))</f>
        <v>0</v>
      </c>
      <c r="I300" s="27">
        <f>IF(B300&gt;$E$9,0,SUM(E$22:E300))</f>
        <v>0</v>
      </c>
      <c r="J300" s="29">
        <f>IF(B300&gt;$E$9,0,SUM(F$22:F300))</f>
        <v>0</v>
      </c>
      <c r="K300" s="30">
        <f t="shared" si="49"/>
        <v>0</v>
      </c>
      <c r="L300" s="31">
        <f t="shared" si="54"/>
        <v>0</v>
      </c>
      <c r="M300" s="27">
        <f t="shared" si="50"/>
        <v>0</v>
      </c>
      <c r="N300" s="29">
        <f t="shared" si="51"/>
        <v>0</v>
      </c>
      <c r="O300" s="146" t="str">
        <f t="shared" si="52"/>
        <v/>
      </c>
    </row>
    <row r="301" spans="2:15">
      <c r="B301" s="1" t="str">
        <f t="shared" si="44"/>
        <v/>
      </c>
      <c r="C301" s="27">
        <f t="shared" si="53"/>
        <v>0</v>
      </c>
      <c r="D301" s="27">
        <f t="shared" si="45"/>
        <v>0</v>
      </c>
      <c r="E301" s="27">
        <f t="shared" si="46"/>
        <v>0</v>
      </c>
      <c r="F301" s="27">
        <f t="shared" si="47"/>
        <v>0</v>
      </c>
      <c r="G301" s="28">
        <f t="shared" si="48"/>
        <v>0</v>
      </c>
      <c r="H301" s="27">
        <f>IF(B301&gt;$E$9,0,SUM(D$22:D301))</f>
        <v>0</v>
      </c>
      <c r="I301" s="27">
        <f>IF(B301&gt;$E$9,0,SUM(E$22:E301))</f>
        <v>0</v>
      </c>
      <c r="J301" s="29">
        <f>IF(B301&gt;$E$9,0,SUM(F$22:F301))</f>
        <v>0</v>
      </c>
      <c r="K301" s="30">
        <f t="shared" si="49"/>
        <v>0</v>
      </c>
      <c r="L301" s="31">
        <f t="shared" si="54"/>
        <v>0</v>
      </c>
      <c r="M301" s="27">
        <f t="shared" si="50"/>
        <v>0</v>
      </c>
      <c r="N301" s="29">
        <f t="shared" si="51"/>
        <v>0</v>
      </c>
      <c r="O301" s="146" t="str">
        <f t="shared" si="52"/>
        <v/>
      </c>
    </row>
    <row r="302" spans="2:15">
      <c r="B302" s="1" t="str">
        <f t="shared" si="44"/>
        <v/>
      </c>
      <c r="C302" s="27">
        <f t="shared" si="53"/>
        <v>0</v>
      </c>
      <c r="D302" s="27">
        <f t="shared" si="45"/>
        <v>0</v>
      </c>
      <c r="E302" s="27">
        <f t="shared" si="46"/>
        <v>0</v>
      </c>
      <c r="F302" s="27">
        <f t="shared" si="47"/>
        <v>0</v>
      </c>
      <c r="G302" s="28">
        <f t="shared" si="48"/>
        <v>0</v>
      </c>
      <c r="H302" s="27">
        <f>IF(B302&gt;$E$9,0,SUM(D$22:D302))</f>
        <v>0</v>
      </c>
      <c r="I302" s="27">
        <f>IF(B302&gt;$E$9,0,SUM(E$22:E302))</f>
        <v>0</v>
      </c>
      <c r="J302" s="29">
        <f>IF(B302&gt;$E$9,0,SUM(F$22:F302))</f>
        <v>0</v>
      </c>
      <c r="K302" s="30">
        <f t="shared" si="49"/>
        <v>0</v>
      </c>
      <c r="L302" s="31">
        <f t="shared" si="54"/>
        <v>0</v>
      </c>
      <c r="M302" s="27">
        <f t="shared" si="50"/>
        <v>0</v>
      </c>
      <c r="N302" s="29">
        <f t="shared" si="51"/>
        <v>0</v>
      </c>
      <c r="O302" s="146" t="str">
        <f t="shared" si="52"/>
        <v/>
      </c>
    </row>
    <row r="303" spans="2:15">
      <c r="B303" s="1" t="str">
        <f t="shared" si="44"/>
        <v/>
      </c>
      <c r="C303" s="27">
        <f t="shared" si="53"/>
        <v>0</v>
      </c>
      <c r="D303" s="27">
        <f t="shared" si="45"/>
        <v>0</v>
      </c>
      <c r="E303" s="27">
        <f t="shared" si="46"/>
        <v>0</v>
      </c>
      <c r="F303" s="27">
        <f t="shared" si="47"/>
        <v>0</v>
      </c>
      <c r="G303" s="28">
        <f t="shared" si="48"/>
        <v>0</v>
      </c>
      <c r="H303" s="27">
        <f>IF(B303&gt;$E$9,0,SUM(D$22:D303))</f>
        <v>0</v>
      </c>
      <c r="I303" s="27">
        <f>IF(B303&gt;$E$9,0,SUM(E$22:E303))</f>
        <v>0</v>
      </c>
      <c r="J303" s="29">
        <f>IF(B303&gt;$E$9,0,SUM(F$22:F303))</f>
        <v>0</v>
      </c>
      <c r="K303" s="30">
        <f t="shared" si="49"/>
        <v>0</v>
      </c>
      <c r="L303" s="31">
        <f t="shared" si="54"/>
        <v>0</v>
      </c>
      <c r="M303" s="27">
        <f t="shared" si="50"/>
        <v>0</v>
      </c>
      <c r="N303" s="29">
        <f t="shared" si="51"/>
        <v>0</v>
      </c>
      <c r="O303" s="146" t="str">
        <f t="shared" si="52"/>
        <v/>
      </c>
    </row>
    <row r="304" spans="2:15">
      <c r="B304" s="1" t="str">
        <f t="shared" si="44"/>
        <v/>
      </c>
      <c r="C304" s="27">
        <f t="shared" si="53"/>
        <v>0</v>
      </c>
      <c r="D304" s="27">
        <f t="shared" si="45"/>
        <v>0</v>
      </c>
      <c r="E304" s="27">
        <f t="shared" si="46"/>
        <v>0</v>
      </c>
      <c r="F304" s="27">
        <f t="shared" si="47"/>
        <v>0</v>
      </c>
      <c r="G304" s="28">
        <f t="shared" si="48"/>
        <v>0</v>
      </c>
      <c r="H304" s="27">
        <f>IF(B304&gt;$E$9,0,SUM(D$22:D304))</f>
        <v>0</v>
      </c>
      <c r="I304" s="27">
        <f>IF(B304&gt;$E$9,0,SUM(E$22:E304))</f>
        <v>0</v>
      </c>
      <c r="J304" s="29">
        <f>IF(B304&gt;$E$9,0,SUM(F$22:F304))</f>
        <v>0</v>
      </c>
      <c r="K304" s="30">
        <f t="shared" si="49"/>
        <v>0</v>
      </c>
      <c r="L304" s="31">
        <f t="shared" si="54"/>
        <v>0</v>
      </c>
      <c r="M304" s="27">
        <f t="shared" si="50"/>
        <v>0</v>
      </c>
      <c r="N304" s="29">
        <f t="shared" si="51"/>
        <v>0</v>
      </c>
      <c r="O304" s="146" t="str">
        <f t="shared" si="52"/>
        <v/>
      </c>
    </row>
    <row r="305" spans="2:15">
      <c r="B305" s="1" t="str">
        <f t="shared" si="44"/>
        <v/>
      </c>
      <c r="C305" s="27">
        <f t="shared" si="53"/>
        <v>0</v>
      </c>
      <c r="D305" s="27">
        <f t="shared" si="45"/>
        <v>0</v>
      </c>
      <c r="E305" s="27">
        <f t="shared" si="46"/>
        <v>0</v>
      </c>
      <c r="F305" s="27">
        <f t="shared" si="47"/>
        <v>0</v>
      </c>
      <c r="G305" s="28">
        <f t="shared" si="48"/>
        <v>0</v>
      </c>
      <c r="H305" s="27">
        <f>IF(B305&gt;$E$9,0,SUM(D$22:D305))</f>
        <v>0</v>
      </c>
      <c r="I305" s="27">
        <f>IF(B305&gt;$E$9,0,SUM(E$22:E305))</f>
        <v>0</v>
      </c>
      <c r="J305" s="29">
        <f>IF(B305&gt;$E$9,0,SUM(F$22:F305))</f>
        <v>0</v>
      </c>
      <c r="K305" s="30">
        <f t="shared" si="49"/>
        <v>0</v>
      </c>
      <c r="L305" s="31">
        <f t="shared" si="54"/>
        <v>0</v>
      </c>
      <c r="M305" s="27">
        <f t="shared" si="50"/>
        <v>0</v>
      </c>
      <c r="N305" s="29">
        <f t="shared" si="51"/>
        <v>0</v>
      </c>
      <c r="O305" s="146" t="str">
        <f t="shared" si="52"/>
        <v/>
      </c>
    </row>
    <row r="306" spans="2:15">
      <c r="B306" s="1" t="str">
        <f t="shared" si="44"/>
        <v/>
      </c>
      <c r="C306" s="27">
        <f t="shared" si="53"/>
        <v>0</v>
      </c>
      <c r="D306" s="27">
        <f t="shared" si="45"/>
        <v>0</v>
      </c>
      <c r="E306" s="27">
        <f t="shared" si="46"/>
        <v>0</v>
      </c>
      <c r="F306" s="27">
        <f t="shared" si="47"/>
        <v>0</v>
      </c>
      <c r="G306" s="28">
        <f t="shared" si="48"/>
        <v>0</v>
      </c>
      <c r="H306" s="27">
        <f>IF(B306&gt;$E$9,0,SUM(D$22:D306))</f>
        <v>0</v>
      </c>
      <c r="I306" s="27">
        <f>IF(B306&gt;$E$9,0,SUM(E$22:E306))</f>
        <v>0</v>
      </c>
      <c r="J306" s="29">
        <f>IF(B306&gt;$E$9,0,SUM(F$22:F306))</f>
        <v>0</v>
      </c>
      <c r="K306" s="30">
        <f t="shared" si="49"/>
        <v>0</v>
      </c>
      <c r="L306" s="31">
        <f t="shared" si="54"/>
        <v>0</v>
      </c>
      <c r="M306" s="27">
        <f t="shared" si="50"/>
        <v>0</v>
      </c>
      <c r="N306" s="29">
        <f t="shared" si="51"/>
        <v>0</v>
      </c>
      <c r="O306" s="146" t="str">
        <f t="shared" si="52"/>
        <v/>
      </c>
    </row>
    <row r="307" spans="2:15">
      <c r="B307" s="1" t="str">
        <f t="shared" si="44"/>
        <v/>
      </c>
      <c r="C307" s="27">
        <f t="shared" si="53"/>
        <v>0</v>
      </c>
      <c r="D307" s="27">
        <f t="shared" si="45"/>
        <v>0</v>
      </c>
      <c r="E307" s="27">
        <f t="shared" si="46"/>
        <v>0</v>
      </c>
      <c r="F307" s="27">
        <f t="shared" si="47"/>
        <v>0</v>
      </c>
      <c r="G307" s="28">
        <f t="shared" si="48"/>
        <v>0</v>
      </c>
      <c r="H307" s="27">
        <f>IF(B307&gt;$E$9,0,SUM(D$22:D307))</f>
        <v>0</v>
      </c>
      <c r="I307" s="27">
        <f>IF(B307&gt;$E$9,0,SUM(E$22:E307))</f>
        <v>0</v>
      </c>
      <c r="J307" s="29">
        <f>IF(B307&gt;$E$9,0,SUM(F$22:F307))</f>
        <v>0</v>
      </c>
      <c r="K307" s="30">
        <f t="shared" si="49"/>
        <v>0</v>
      </c>
      <c r="L307" s="31">
        <f t="shared" si="54"/>
        <v>0</v>
      </c>
      <c r="M307" s="27">
        <f t="shared" si="50"/>
        <v>0</v>
      </c>
      <c r="N307" s="29">
        <f t="shared" si="51"/>
        <v>0</v>
      </c>
      <c r="O307" s="146" t="str">
        <f t="shared" si="52"/>
        <v/>
      </c>
    </row>
    <row r="308" spans="2:15">
      <c r="B308" s="1" t="str">
        <f t="shared" si="44"/>
        <v/>
      </c>
      <c r="C308" s="27">
        <f t="shared" si="53"/>
        <v>0</v>
      </c>
      <c r="D308" s="27">
        <f t="shared" si="45"/>
        <v>0</v>
      </c>
      <c r="E308" s="27">
        <f t="shared" si="46"/>
        <v>0</v>
      </c>
      <c r="F308" s="27">
        <f t="shared" si="47"/>
        <v>0</v>
      </c>
      <c r="G308" s="28">
        <f t="shared" si="48"/>
        <v>0</v>
      </c>
      <c r="H308" s="27">
        <f>IF(B308&gt;$E$9,0,SUM(D$22:D308))</f>
        <v>0</v>
      </c>
      <c r="I308" s="27">
        <f>IF(B308&gt;$E$9,0,SUM(E$22:E308))</f>
        <v>0</v>
      </c>
      <c r="J308" s="29">
        <f>IF(B308&gt;$E$9,0,SUM(F$22:F308))</f>
        <v>0</v>
      </c>
      <c r="K308" s="30">
        <f t="shared" si="49"/>
        <v>0</v>
      </c>
      <c r="L308" s="31">
        <f t="shared" si="54"/>
        <v>0</v>
      </c>
      <c r="M308" s="27">
        <f t="shared" si="50"/>
        <v>0</v>
      </c>
      <c r="N308" s="29">
        <f t="shared" si="51"/>
        <v>0</v>
      </c>
      <c r="O308" s="146" t="str">
        <f t="shared" si="52"/>
        <v/>
      </c>
    </row>
    <row r="309" spans="2:15">
      <c r="B309" s="1" t="str">
        <f t="shared" si="44"/>
        <v/>
      </c>
      <c r="C309" s="27">
        <f t="shared" si="53"/>
        <v>0</v>
      </c>
      <c r="D309" s="27">
        <f t="shared" si="45"/>
        <v>0</v>
      </c>
      <c r="E309" s="27">
        <f t="shared" si="46"/>
        <v>0</v>
      </c>
      <c r="F309" s="27">
        <f t="shared" si="47"/>
        <v>0</v>
      </c>
      <c r="G309" s="28">
        <f t="shared" si="48"/>
        <v>0</v>
      </c>
      <c r="H309" s="27">
        <f>IF(B309&gt;$E$9,0,SUM(D$22:D309))</f>
        <v>0</v>
      </c>
      <c r="I309" s="27">
        <f>IF(B309&gt;$E$9,0,SUM(E$22:E309))</f>
        <v>0</v>
      </c>
      <c r="J309" s="29">
        <f>IF(B309&gt;$E$9,0,SUM(F$22:F309))</f>
        <v>0</v>
      </c>
      <c r="K309" s="30">
        <f t="shared" si="49"/>
        <v>0</v>
      </c>
      <c r="L309" s="31">
        <f t="shared" si="54"/>
        <v>0</v>
      </c>
      <c r="M309" s="27">
        <f t="shared" si="50"/>
        <v>0</v>
      </c>
      <c r="N309" s="29">
        <f t="shared" si="51"/>
        <v>0</v>
      </c>
      <c r="O309" s="146" t="str">
        <f t="shared" si="52"/>
        <v/>
      </c>
    </row>
    <row r="310" spans="2:15">
      <c r="B310" s="1" t="str">
        <f t="shared" si="44"/>
        <v/>
      </c>
      <c r="C310" s="27">
        <f t="shared" si="53"/>
        <v>0</v>
      </c>
      <c r="D310" s="27">
        <f t="shared" si="45"/>
        <v>0</v>
      </c>
      <c r="E310" s="27">
        <f t="shared" si="46"/>
        <v>0</v>
      </c>
      <c r="F310" s="27">
        <f t="shared" si="47"/>
        <v>0</v>
      </c>
      <c r="G310" s="28">
        <f t="shared" si="48"/>
        <v>0</v>
      </c>
      <c r="H310" s="27">
        <f>IF(B310&gt;$E$9,0,SUM(D$22:D310))</f>
        <v>0</v>
      </c>
      <c r="I310" s="27">
        <f>IF(B310&gt;$E$9,0,SUM(E$22:E310))</f>
        <v>0</v>
      </c>
      <c r="J310" s="29">
        <f>IF(B310&gt;$E$9,0,SUM(F$22:F310))</f>
        <v>0</v>
      </c>
      <c r="K310" s="30">
        <f t="shared" si="49"/>
        <v>0</v>
      </c>
      <c r="L310" s="31">
        <f t="shared" si="54"/>
        <v>0</v>
      </c>
      <c r="M310" s="27">
        <f t="shared" si="50"/>
        <v>0</v>
      </c>
      <c r="N310" s="29">
        <f t="shared" si="51"/>
        <v>0</v>
      </c>
      <c r="O310" s="146" t="str">
        <f t="shared" si="52"/>
        <v/>
      </c>
    </row>
    <row r="311" spans="2:15">
      <c r="B311" s="1" t="str">
        <f t="shared" si="44"/>
        <v/>
      </c>
      <c r="C311" s="27">
        <f t="shared" si="53"/>
        <v>0</v>
      </c>
      <c r="D311" s="27">
        <f t="shared" si="45"/>
        <v>0</v>
      </c>
      <c r="E311" s="27">
        <f t="shared" si="46"/>
        <v>0</v>
      </c>
      <c r="F311" s="27">
        <f t="shared" si="47"/>
        <v>0</v>
      </c>
      <c r="G311" s="28">
        <f t="shared" si="48"/>
        <v>0</v>
      </c>
      <c r="H311" s="27">
        <f>IF(B311&gt;$E$9,0,SUM(D$22:D311))</f>
        <v>0</v>
      </c>
      <c r="I311" s="27">
        <f>IF(B311&gt;$E$9,0,SUM(E$22:E311))</f>
        <v>0</v>
      </c>
      <c r="J311" s="29">
        <f>IF(B311&gt;$E$9,0,SUM(F$22:F311))</f>
        <v>0</v>
      </c>
      <c r="K311" s="30">
        <f t="shared" si="49"/>
        <v>0</v>
      </c>
      <c r="L311" s="31">
        <f t="shared" si="54"/>
        <v>0</v>
      </c>
      <c r="M311" s="27">
        <f t="shared" si="50"/>
        <v>0</v>
      </c>
      <c r="N311" s="29">
        <f t="shared" si="51"/>
        <v>0</v>
      </c>
      <c r="O311" s="146" t="str">
        <f t="shared" si="52"/>
        <v/>
      </c>
    </row>
    <row r="312" spans="2:15">
      <c r="B312" s="1" t="str">
        <f t="shared" si="44"/>
        <v/>
      </c>
      <c r="C312" s="27">
        <f t="shared" si="53"/>
        <v>0</v>
      </c>
      <c r="D312" s="27">
        <f t="shared" si="45"/>
        <v>0</v>
      </c>
      <c r="E312" s="27">
        <f t="shared" si="46"/>
        <v>0</v>
      </c>
      <c r="F312" s="27">
        <f t="shared" si="47"/>
        <v>0</v>
      </c>
      <c r="G312" s="28">
        <f t="shared" si="48"/>
        <v>0</v>
      </c>
      <c r="H312" s="27">
        <f>IF(B312&gt;$E$9,0,SUM(D$22:D312))</f>
        <v>0</v>
      </c>
      <c r="I312" s="27">
        <f>IF(B312&gt;$E$9,0,SUM(E$22:E312))</f>
        <v>0</v>
      </c>
      <c r="J312" s="29">
        <f>IF(B312&gt;$E$9,0,SUM(F$22:F312))</f>
        <v>0</v>
      </c>
      <c r="K312" s="30">
        <f t="shared" si="49"/>
        <v>0</v>
      </c>
      <c r="L312" s="31">
        <f t="shared" si="54"/>
        <v>0</v>
      </c>
      <c r="M312" s="27">
        <f t="shared" si="50"/>
        <v>0</v>
      </c>
      <c r="N312" s="29">
        <f t="shared" si="51"/>
        <v>0</v>
      </c>
      <c r="O312" s="146" t="str">
        <f t="shared" si="52"/>
        <v/>
      </c>
    </row>
    <row r="313" spans="2:15">
      <c r="B313" s="1" t="str">
        <f t="shared" si="44"/>
        <v/>
      </c>
      <c r="C313" s="27">
        <f t="shared" si="53"/>
        <v>0</v>
      </c>
      <c r="D313" s="27">
        <f t="shared" si="45"/>
        <v>0</v>
      </c>
      <c r="E313" s="27">
        <f t="shared" si="46"/>
        <v>0</v>
      </c>
      <c r="F313" s="27">
        <f t="shared" si="47"/>
        <v>0</v>
      </c>
      <c r="G313" s="28">
        <f t="shared" si="48"/>
        <v>0</v>
      </c>
      <c r="H313" s="27">
        <f>IF(B313&gt;$E$9,0,SUM(D$22:D313))</f>
        <v>0</v>
      </c>
      <c r="I313" s="27">
        <f>IF(B313&gt;$E$9,0,SUM(E$22:E313))</f>
        <v>0</v>
      </c>
      <c r="J313" s="29">
        <f>IF(B313&gt;$E$9,0,SUM(F$22:F313))</f>
        <v>0</v>
      </c>
      <c r="K313" s="30">
        <f t="shared" si="49"/>
        <v>0</v>
      </c>
      <c r="L313" s="31">
        <f t="shared" si="54"/>
        <v>0</v>
      </c>
      <c r="M313" s="27">
        <f t="shared" si="50"/>
        <v>0</v>
      </c>
      <c r="N313" s="29">
        <f t="shared" si="51"/>
        <v>0</v>
      </c>
      <c r="O313" s="146" t="str">
        <f t="shared" si="52"/>
        <v/>
      </c>
    </row>
    <row r="314" spans="2:15">
      <c r="B314" s="1" t="str">
        <f t="shared" si="44"/>
        <v/>
      </c>
      <c r="C314" s="27">
        <f t="shared" si="53"/>
        <v>0</v>
      </c>
      <c r="D314" s="27">
        <f t="shared" si="45"/>
        <v>0</v>
      </c>
      <c r="E314" s="27">
        <f t="shared" si="46"/>
        <v>0</v>
      </c>
      <c r="F314" s="27">
        <f t="shared" si="47"/>
        <v>0</v>
      </c>
      <c r="G314" s="28">
        <f t="shared" si="48"/>
        <v>0</v>
      </c>
      <c r="H314" s="27">
        <f>IF(B314&gt;$E$9,0,SUM(D$22:D314))</f>
        <v>0</v>
      </c>
      <c r="I314" s="27">
        <f>IF(B314&gt;$E$9,0,SUM(E$22:E314))</f>
        <v>0</v>
      </c>
      <c r="J314" s="29">
        <f>IF(B314&gt;$E$9,0,SUM(F$22:F314))</f>
        <v>0</v>
      </c>
      <c r="K314" s="30">
        <f t="shared" si="49"/>
        <v>0</v>
      </c>
      <c r="L314" s="31">
        <f t="shared" si="54"/>
        <v>0</v>
      </c>
      <c r="M314" s="27">
        <f t="shared" si="50"/>
        <v>0</v>
      </c>
      <c r="N314" s="29">
        <f t="shared" si="51"/>
        <v>0</v>
      </c>
      <c r="O314" s="146" t="str">
        <f t="shared" si="52"/>
        <v/>
      </c>
    </row>
    <row r="315" spans="2:15">
      <c r="B315" s="1" t="str">
        <f t="shared" si="44"/>
        <v/>
      </c>
      <c r="C315" s="27">
        <f t="shared" si="53"/>
        <v>0</v>
      </c>
      <c r="D315" s="27">
        <f t="shared" si="45"/>
        <v>0</v>
      </c>
      <c r="E315" s="27">
        <f t="shared" si="46"/>
        <v>0</v>
      </c>
      <c r="F315" s="27">
        <f t="shared" si="47"/>
        <v>0</v>
      </c>
      <c r="G315" s="28">
        <f t="shared" si="48"/>
        <v>0</v>
      </c>
      <c r="H315" s="27">
        <f>IF(B315&gt;$E$9,0,SUM(D$22:D315))</f>
        <v>0</v>
      </c>
      <c r="I315" s="27">
        <f>IF(B315&gt;$E$9,0,SUM(E$22:E315))</f>
        <v>0</v>
      </c>
      <c r="J315" s="29">
        <f>IF(B315&gt;$E$9,0,SUM(F$22:F315))</f>
        <v>0</v>
      </c>
      <c r="K315" s="30">
        <f t="shared" si="49"/>
        <v>0</v>
      </c>
      <c r="L315" s="31">
        <f t="shared" si="54"/>
        <v>0</v>
      </c>
      <c r="M315" s="27">
        <f t="shared" si="50"/>
        <v>0</v>
      </c>
      <c r="N315" s="29">
        <f t="shared" si="51"/>
        <v>0</v>
      </c>
      <c r="O315" s="146" t="str">
        <f t="shared" si="52"/>
        <v/>
      </c>
    </row>
    <row r="316" spans="2:15">
      <c r="B316" s="1" t="str">
        <f t="shared" si="44"/>
        <v/>
      </c>
      <c r="C316" s="27">
        <f t="shared" si="53"/>
        <v>0</v>
      </c>
      <c r="D316" s="27">
        <f t="shared" si="45"/>
        <v>0</v>
      </c>
      <c r="E316" s="27">
        <f t="shared" si="46"/>
        <v>0</v>
      </c>
      <c r="F316" s="27">
        <f t="shared" si="47"/>
        <v>0</v>
      </c>
      <c r="G316" s="28">
        <f t="shared" si="48"/>
        <v>0</v>
      </c>
      <c r="H316" s="27">
        <f>IF(B316&gt;$E$9,0,SUM(D$22:D316))</f>
        <v>0</v>
      </c>
      <c r="I316" s="27">
        <f>IF(B316&gt;$E$9,0,SUM(E$22:E316))</f>
        <v>0</v>
      </c>
      <c r="J316" s="29">
        <f>IF(B316&gt;$E$9,0,SUM(F$22:F316))</f>
        <v>0</v>
      </c>
      <c r="K316" s="30">
        <f t="shared" si="49"/>
        <v>0</v>
      </c>
      <c r="L316" s="31">
        <f t="shared" si="54"/>
        <v>0</v>
      </c>
      <c r="M316" s="27">
        <f t="shared" si="50"/>
        <v>0</v>
      </c>
      <c r="N316" s="29">
        <f t="shared" si="51"/>
        <v>0</v>
      </c>
      <c r="O316" s="146" t="str">
        <f t="shared" si="52"/>
        <v/>
      </c>
    </row>
    <row r="317" spans="2:15">
      <c r="B317" s="1" t="str">
        <f t="shared" si="44"/>
        <v/>
      </c>
      <c r="C317" s="27">
        <f t="shared" si="53"/>
        <v>0</v>
      </c>
      <c r="D317" s="27">
        <f t="shared" si="45"/>
        <v>0</v>
      </c>
      <c r="E317" s="27">
        <f t="shared" si="46"/>
        <v>0</v>
      </c>
      <c r="F317" s="27">
        <f t="shared" si="47"/>
        <v>0</v>
      </c>
      <c r="G317" s="28">
        <f t="shared" si="48"/>
        <v>0</v>
      </c>
      <c r="H317" s="27">
        <f>IF(B317&gt;$E$9,0,SUM(D$22:D317))</f>
        <v>0</v>
      </c>
      <c r="I317" s="27">
        <f>IF(B317&gt;$E$9,0,SUM(E$22:E317))</f>
        <v>0</v>
      </c>
      <c r="J317" s="29">
        <f>IF(B317&gt;$E$9,0,SUM(F$22:F317))</f>
        <v>0</v>
      </c>
      <c r="K317" s="30">
        <f t="shared" si="49"/>
        <v>0</v>
      </c>
      <c r="L317" s="31">
        <f t="shared" si="54"/>
        <v>0</v>
      </c>
      <c r="M317" s="27">
        <f t="shared" si="50"/>
        <v>0</v>
      </c>
      <c r="N317" s="29">
        <f t="shared" si="51"/>
        <v>0</v>
      </c>
      <c r="O317" s="146" t="str">
        <f t="shared" si="52"/>
        <v/>
      </c>
    </row>
    <row r="318" spans="2:15">
      <c r="B318" s="1" t="str">
        <f t="shared" si="44"/>
        <v/>
      </c>
      <c r="C318" s="27">
        <f t="shared" si="53"/>
        <v>0</v>
      </c>
      <c r="D318" s="27">
        <f t="shared" si="45"/>
        <v>0</v>
      </c>
      <c r="E318" s="27">
        <f t="shared" si="46"/>
        <v>0</v>
      </c>
      <c r="F318" s="27">
        <f t="shared" si="47"/>
        <v>0</v>
      </c>
      <c r="G318" s="28">
        <f t="shared" si="48"/>
        <v>0</v>
      </c>
      <c r="H318" s="27">
        <f>IF(B318&gt;$E$9,0,SUM(D$22:D318))</f>
        <v>0</v>
      </c>
      <c r="I318" s="27">
        <f>IF(B318&gt;$E$9,0,SUM(E$22:E318))</f>
        <v>0</v>
      </c>
      <c r="J318" s="29">
        <f>IF(B318&gt;$E$9,0,SUM(F$22:F318))</f>
        <v>0</v>
      </c>
      <c r="K318" s="30">
        <f t="shared" si="49"/>
        <v>0</v>
      </c>
      <c r="L318" s="31">
        <f t="shared" si="54"/>
        <v>0</v>
      </c>
      <c r="M318" s="27">
        <f t="shared" si="50"/>
        <v>0</v>
      </c>
      <c r="N318" s="29">
        <f t="shared" si="51"/>
        <v>0</v>
      </c>
      <c r="O318" s="146" t="str">
        <f t="shared" si="52"/>
        <v/>
      </c>
    </row>
    <row r="319" spans="2:15">
      <c r="B319" s="1" t="str">
        <f t="shared" si="44"/>
        <v/>
      </c>
      <c r="C319" s="27">
        <f t="shared" si="53"/>
        <v>0</v>
      </c>
      <c r="D319" s="27">
        <f t="shared" si="45"/>
        <v>0</v>
      </c>
      <c r="E319" s="27">
        <f t="shared" si="46"/>
        <v>0</v>
      </c>
      <c r="F319" s="27">
        <f t="shared" si="47"/>
        <v>0</v>
      </c>
      <c r="G319" s="28">
        <f t="shared" si="48"/>
        <v>0</v>
      </c>
      <c r="H319" s="27">
        <f>IF(B319&gt;$E$9,0,SUM(D$22:D319))</f>
        <v>0</v>
      </c>
      <c r="I319" s="27">
        <f>IF(B319&gt;$E$9,0,SUM(E$22:E319))</f>
        <v>0</v>
      </c>
      <c r="J319" s="29">
        <f>IF(B319&gt;$E$9,0,SUM(F$22:F319))</f>
        <v>0</v>
      </c>
      <c r="K319" s="30">
        <f t="shared" si="49"/>
        <v>0</v>
      </c>
      <c r="L319" s="31">
        <f t="shared" si="54"/>
        <v>0</v>
      </c>
      <c r="M319" s="27">
        <f t="shared" si="50"/>
        <v>0</v>
      </c>
      <c r="N319" s="29">
        <f t="shared" si="51"/>
        <v>0</v>
      </c>
      <c r="O319" s="146" t="str">
        <f t="shared" si="52"/>
        <v/>
      </c>
    </row>
    <row r="320" spans="2:15">
      <c r="B320" s="1" t="str">
        <f t="shared" si="44"/>
        <v/>
      </c>
      <c r="C320" s="27">
        <f t="shared" si="53"/>
        <v>0</v>
      </c>
      <c r="D320" s="27">
        <f t="shared" si="45"/>
        <v>0</v>
      </c>
      <c r="E320" s="27">
        <f t="shared" si="46"/>
        <v>0</v>
      </c>
      <c r="F320" s="27">
        <f t="shared" si="47"/>
        <v>0</v>
      </c>
      <c r="G320" s="28">
        <f t="shared" si="48"/>
        <v>0</v>
      </c>
      <c r="H320" s="27">
        <f>IF(B320&gt;$E$9,0,SUM(D$22:D320))</f>
        <v>0</v>
      </c>
      <c r="I320" s="27">
        <f>IF(B320&gt;$E$9,0,SUM(E$22:E320))</f>
        <v>0</v>
      </c>
      <c r="J320" s="29">
        <f>IF(B320&gt;$E$9,0,SUM(F$22:F320))</f>
        <v>0</v>
      </c>
      <c r="K320" s="30">
        <f t="shared" si="49"/>
        <v>0</v>
      </c>
      <c r="L320" s="31">
        <f t="shared" si="54"/>
        <v>0</v>
      </c>
      <c r="M320" s="27">
        <f t="shared" si="50"/>
        <v>0</v>
      </c>
      <c r="N320" s="29">
        <f t="shared" si="51"/>
        <v>0</v>
      </c>
      <c r="O320" s="146" t="str">
        <f t="shared" si="52"/>
        <v/>
      </c>
    </row>
    <row r="321" spans="2:15">
      <c r="B321" s="1" t="str">
        <f t="shared" si="44"/>
        <v/>
      </c>
      <c r="C321" s="27">
        <f t="shared" si="53"/>
        <v>0</v>
      </c>
      <c r="D321" s="27">
        <f t="shared" si="45"/>
        <v>0</v>
      </c>
      <c r="E321" s="27">
        <f t="shared" si="46"/>
        <v>0</v>
      </c>
      <c r="F321" s="27">
        <f t="shared" si="47"/>
        <v>0</v>
      </c>
      <c r="G321" s="28">
        <f t="shared" si="48"/>
        <v>0</v>
      </c>
      <c r="H321" s="27">
        <f>IF(B321&gt;$E$9,0,SUM(D$22:D321))</f>
        <v>0</v>
      </c>
      <c r="I321" s="27">
        <f>IF(B321&gt;$E$9,0,SUM(E$22:E321))</f>
        <v>0</v>
      </c>
      <c r="J321" s="29">
        <f>IF(B321&gt;$E$9,0,SUM(F$22:F321))</f>
        <v>0</v>
      </c>
      <c r="K321" s="30">
        <f t="shared" si="49"/>
        <v>0</v>
      </c>
      <c r="L321" s="31">
        <f t="shared" si="54"/>
        <v>0</v>
      </c>
      <c r="M321" s="27">
        <f t="shared" si="50"/>
        <v>0</v>
      </c>
      <c r="N321" s="29">
        <f t="shared" si="51"/>
        <v>0</v>
      </c>
      <c r="O321" s="146" t="str">
        <f t="shared" si="52"/>
        <v/>
      </c>
    </row>
    <row r="322" spans="2:15">
      <c r="B322" s="1" t="str">
        <f t="shared" si="44"/>
        <v/>
      </c>
      <c r="C322" s="27">
        <f t="shared" si="53"/>
        <v>0</v>
      </c>
      <c r="D322" s="27">
        <f t="shared" si="45"/>
        <v>0</v>
      </c>
      <c r="E322" s="27">
        <f t="shared" si="46"/>
        <v>0</v>
      </c>
      <c r="F322" s="27">
        <f t="shared" si="47"/>
        <v>0</v>
      </c>
      <c r="G322" s="28">
        <f t="shared" si="48"/>
        <v>0</v>
      </c>
      <c r="H322" s="27">
        <f>IF(B322&gt;$E$9,0,SUM(D$22:D322))</f>
        <v>0</v>
      </c>
      <c r="I322" s="27">
        <f>IF(B322&gt;$E$9,0,SUM(E$22:E322))</f>
        <v>0</v>
      </c>
      <c r="J322" s="29">
        <f>IF(B322&gt;$E$9,0,SUM(F$22:F322))</f>
        <v>0</v>
      </c>
      <c r="K322" s="30">
        <f t="shared" si="49"/>
        <v>0</v>
      </c>
      <c r="L322" s="31">
        <f t="shared" si="54"/>
        <v>0</v>
      </c>
      <c r="M322" s="27">
        <f t="shared" si="50"/>
        <v>0</v>
      </c>
      <c r="N322" s="29">
        <f t="shared" si="51"/>
        <v>0</v>
      </c>
      <c r="O322" s="146" t="str">
        <f t="shared" si="52"/>
        <v/>
      </c>
    </row>
    <row r="323" spans="2:15">
      <c r="B323" s="1" t="str">
        <f t="shared" si="44"/>
        <v/>
      </c>
      <c r="C323" s="27">
        <f t="shared" si="53"/>
        <v>0</v>
      </c>
      <c r="D323" s="27">
        <f t="shared" si="45"/>
        <v>0</v>
      </c>
      <c r="E323" s="27">
        <f t="shared" si="46"/>
        <v>0</v>
      </c>
      <c r="F323" s="27">
        <f t="shared" si="47"/>
        <v>0</v>
      </c>
      <c r="G323" s="28">
        <f t="shared" si="48"/>
        <v>0</v>
      </c>
      <c r="H323" s="27">
        <f>IF(B323&gt;$E$9,0,SUM(D$22:D323))</f>
        <v>0</v>
      </c>
      <c r="I323" s="27">
        <f>IF(B323&gt;$E$9,0,SUM(E$22:E323))</f>
        <v>0</v>
      </c>
      <c r="J323" s="29">
        <f>IF(B323&gt;$E$9,0,SUM(F$22:F323))</f>
        <v>0</v>
      </c>
      <c r="K323" s="30">
        <f t="shared" si="49"/>
        <v>0</v>
      </c>
      <c r="L323" s="31">
        <f t="shared" si="54"/>
        <v>0</v>
      </c>
      <c r="M323" s="27">
        <f t="shared" si="50"/>
        <v>0</v>
      </c>
      <c r="N323" s="29">
        <f t="shared" si="51"/>
        <v>0</v>
      </c>
      <c r="O323" s="146" t="str">
        <f t="shared" si="52"/>
        <v/>
      </c>
    </row>
    <row r="324" spans="2:15">
      <c r="B324" s="1" t="str">
        <f t="shared" si="44"/>
        <v/>
      </c>
      <c r="C324" s="27">
        <f t="shared" si="53"/>
        <v>0</v>
      </c>
      <c r="D324" s="27">
        <f t="shared" si="45"/>
        <v>0</v>
      </c>
      <c r="E324" s="27">
        <f t="shared" si="46"/>
        <v>0</v>
      </c>
      <c r="F324" s="27">
        <f t="shared" si="47"/>
        <v>0</v>
      </c>
      <c r="G324" s="28">
        <f t="shared" si="48"/>
        <v>0</v>
      </c>
      <c r="H324" s="27">
        <f>IF(B324&gt;$E$9,0,SUM(D$22:D324))</f>
        <v>0</v>
      </c>
      <c r="I324" s="27">
        <f>IF(B324&gt;$E$9,0,SUM(E$22:E324))</f>
        <v>0</v>
      </c>
      <c r="J324" s="29">
        <f>IF(B324&gt;$E$9,0,SUM(F$22:F324))</f>
        <v>0</v>
      </c>
      <c r="K324" s="30">
        <f t="shared" si="49"/>
        <v>0</v>
      </c>
      <c r="L324" s="31">
        <f t="shared" si="54"/>
        <v>0</v>
      </c>
      <c r="M324" s="27">
        <f t="shared" si="50"/>
        <v>0</v>
      </c>
      <c r="N324" s="29">
        <f t="shared" si="51"/>
        <v>0</v>
      </c>
      <c r="O324" s="146" t="str">
        <f t="shared" si="52"/>
        <v/>
      </c>
    </row>
    <row r="325" spans="2:15">
      <c r="B325" s="1" t="str">
        <f t="shared" si="44"/>
        <v/>
      </c>
      <c r="C325" s="27">
        <f t="shared" si="53"/>
        <v>0</v>
      </c>
      <c r="D325" s="27">
        <f t="shared" si="45"/>
        <v>0</v>
      </c>
      <c r="E325" s="27">
        <f t="shared" si="46"/>
        <v>0</v>
      </c>
      <c r="F325" s="27">
        <f t="shared" si="47"/>
        <v>0</v>
      </c>
      <c r="G325" s="28">
        <f t="shared" si="48"/>
        <v>0</v>
      </c>
      <c r="H325" s="27">
        <f>IF(B325&gt;$E$9,0,SUM(D$22:D325))</f>
        <v>0</v>
      </c>
      <c r="I325" s="27">
        <f>IF(B325&gt;$E$9,0,SUM(E$22:E325))</f>
        <v>0</v>
      </c>
      <c r="J325" s="29">
        <f>IF(B325&gt;$E$9,0,SUM(F$22:F325))</f>
        <v>0</v>
      </c>
      <c r="K325" s="30">
        <f t="shared" si="49"/>
        <v>0</v>
      </c>
      <c r="L325" s="31">
        <f t="shared" si="54"/>
        <v>0</v>
      </c>
      <c r="M325" s="27">
        <f t="shared" si="50"/>
        <v>0</v>
      </c>
      <c r="N325" s="29">
        <f t="shared" si="51"/>
        <v>0</v>
      </c>
      <c r="O325" s="146" t="str">
        <f t="shared" si="52"/>
        <v/>
      </c>
    </row>
    <row r="326" spans="2:15">
      <c r="B326" s="1" t="str">
        <f t="shared" si="44"/>
        <v/>
      </c>
      <c r="C326" s="27">
        <f t="shared" si="53"/>
        <v>0</v>
      </c>
      <c r="D326" s="27">
        <f t="shared" si="45"/>
        <v>0</v>
      </c>
      <c r="E326" s="27">
        <f t="shared" si="46"/>
        <v>0</v>
      </c>
      <c r="F326" s="27">
        <f t="shared" si="47"/>
        <v>0</v>
      </c>
      <c r="G326" s="28">
        <f t="shared" si="48"/>
        <v>0</v>
      </c>
      <c r="H326" s="27">
        <f>IF(B326&gt;$E$9,0,SUM(D$22:D326))</f>
        <v>0</v>
      </c>
      <c r="I326" s="27">
        <f>IF(B326&gt;$E$9,0,SUM(E$22:E326))</f>
        <v>0</v>
      </c>
      <c r="J326" s="29">
        <f>IF(B326&gt;$E$9,0,SUM(F$22:F326))</f>
        <v>0</v>
      </c>
      <c r="K326" s="30">
        <f t="shared" si="49"/>
        <v>0</v>
      </c>
      <c r="L326" s="31">
        <f t="shared" si="54"/>
        <v>0</v>
      </c>
      <c r="M326" s="27">
        <f t="shared" si="50"/>
        <v>0</v>
      </c>
      <c r="N326" s="29">
        <f t="shared" si="51"/>
        <v>0</v>
      </c>
      <c r="O326" s="146" t="str">
        <f t="shared" si="52"/>
        <v/>
      </c>
    </row>
    <row r="327" spans="2:15">
      <c r="B327" s="1" t="str">
        <f t="shared" si="44"/>
        <v/>
      </c>
      <c r="C327" s="27">
        <f t="shared" si="53"/>
        <v>0</v>
      </c>
      <c r="D327" s="27">
        <f t="shared" si="45"/>
        <v>0</v>
      </c>
      <c r="E327" s="27">
        <f t="shared" si="46"/>
        <v>0</v>
      </c>
      <c r="F327" s="27">
        <f t="shared" si="47"/>
        <v>0</v>
      </c>
      <c r="G327" s="28">
        <f t="shared" si="48"/>
        <v>0</v>
      </c>
      <c r="H327" s="27">
        <f>IF(B327&gt;$E$9,0,SUM(D$22:D327))</f>
        <v>0</v>
      </c>
      <c r="I327" s="27">
        <f>IF(B327&gt;$E$9,0,SUM(E$22:E327))</f>
        <v>0</v>
      </c>
      <c r="J327" s="29">
        <f>IF(B327&gt;$E$9,0,SUM(F$22:F327))</f>
        <v>0</v>
      </c>
      <c r="K327" s="30">
        <f t="shared" si="49"/>
        <v>0</v>
      </c>
      <c r="L327" s="31">
        <f t="shared" si="54"/>
        <v>0</v>
      </c>
      <c r="M327" s="27">
        <f t="shared" si="50"/>
        <v>0</v>
      </c>
      <c r="N327" s="29">
        <f t="shared" si="51"/>
        <v>0</v>
      </c>
      <c r="O327" s="146" t="str">
        <f t="shared" si="52"/>
        <v/>
      </c>
    </row>
    <row r="328" spans="2:15">
      <c r="B328" s="1" t="str">
        <f t="shared" si="44"/>
        <v/>
      </c>
      <c r="C328" s="27">
        <f t="shared" si="53"/>
        <v>0</v>
      </c>
      <c r="D328" s="27">
        <f t="shared" si="45"/>
        <v>0</v>
      </c>
      <c r="E328" s="27">
        <f t="shared" si="46"/>
        <v>0</v>
      </c>
      <c r="F328" s="27">
        <f t="shared" si="47"/>
        <v>0</v>
      </c>
      <c r="G328" s="28">
        <f t="shared" si="48"/>
        <v>0</v>
      </c>
      <c r="H328" s="27">
        <f>IF(B328&gt;$E$9,0,SUM(D$22:D328))</f>
        <v>0</v>
      </c>
      <c r="I328" s="27">
        <f>IF(B328&gt;$E$9,0,SUM(E$22:E328))</f>
        <v>0</v>
      </c>
      <c r="J328" s="29">
        <f>IF(B328&gt;$E$9,0,SUM(F$22:F328))</f>
        <v>0</v>
      </c>
      <c r="K328" s="30">
        <f t="shared" si="49"/>
        <v>0</v>
      </c>
      <c r="L328" s="31">
        <f t="shared" si="54"/>
        <v>0</v>
      </c>
      <c r="M328" s="27">
        <f t="shared" si="50"/>
        <v>0</v>
      </c>
      <c r="N328" s="29">
        <f t="shared" si="51"/>
        <v>0</v>
      </c>
      <c r="O328" s="146" t="str">
        <f t="shared" si="52"/>
        <v/>
      </c>
    </row>
    <row r="329" spans="2:15">
      <c r="B329" s="1" t="str">
        <f t="shared" si="44"/>
        <v/>
      </c>
      <c r="C329" s="27">
        <f t="shared" si="53"/>
        <v>0</v>
      </c>
      <c r="D329" s="27">
        <f t="shared" si="45"/>
        <v>0</v>
      </c>
      <c r="E329" s="27">
        <f t="shared" si="46"/>
        <v>0</v>
      </c>
      <c r="F329" s="27">
        <f t="shared" si="47"/>
        <v>0</v>
      </c>
      <c r="G329" s="28">
        <f t="shared" si="48"/>
        <v>0</v>
      </c>
      <c r="H329" s="27">
        <f>IF(B329&gt;$E$9,0,SUM(D$22:D329))</f>
        <v>0</v>
      </c>
      <c r="I329" s="27">
        <f>IF(B329&gt;$E$9,0,SUM(E$22:E329))</f>
        <v>0</v>
      </c>
      <c r="J329" s="29">
        <f>IF(B329&gt;$E$9,0,SUM(F$22:F329))</f>
        <v>0</v>
      </c>
      <c r="K329" s="30">
        <f t="shared" si="49"/>
        <v>0</v>
      </c>
      <c r="L329" s="31">
        <f t="shared" si="54"/>
        <v>0</v>
      </c>
      <c r="M329" s="27">
        <f t="shared" si="50"/>
        <v>0</v>
      </c>
      <c r="N329" s="29">
        <f t="shared" si="51"/>
        <v>0</v>
      </c>
      <c r="O329" s="146" t="str">
        <f t="shared" si="52"/>
        <v/>
      </c>
    </row>
    <row r="330" spans="2:15">
      <c r="B330" s="1" t="str">
        <f t="shared" si="44"/>
        <v/>
      </c>
      <c r="C330" s="27">
        <f t="shared" si="53"/>
        <v>0</v>
      </c>
      <c r="D330" s="27">
        <f t="shared" si="45"/>
        <v>0</v>
      </c>
      <c r="E330" s="27">
        <f t="shared" si="46"/>
        <v>0</v>
      </c>
      <c r="F330" s="27">
        <f t="shared" si="47"/>
        <v>0</v>
      </c>
      <c r="G330" s="28">
        <f t="shared" si="48"/>
        <v>0</v>
      </c>
      <c r="H330" s="27">
        <f>IF(B330&gt;$E$9,0,SUM(D$22:D330))</f>
        <v>0</v>
      </c>
      <c r="I330" s="27">
        <f>IF(B330&gt;$E$9,0,SUM(E$22:E330))</f>
        <v>0</v>
      </c>
      <c r="J330" s="29">
        <f>IF(B330&gt;$E$9,0,SUM(F$22:F330))</f>
        <v>0</v>
      </c>
      <c r="K330" s="30">
        <f t="shared" si="49"/>
        <v>0</v>
      </c>
      <c r="L330" s="31">
        <f t="shared" si="54"/>
        <v>0</v>
      </c>
      <c r="M330" s="27">
        <f t="shared" si="50"/>
        <v>0</v>
      </c>
      <c r="N330" s="29">
        <f t="shared" si="51"/>
        <v>0</v>
      </c>
      <c r="O330" s="146" t="str">
        <f t="shared" si="52"/>
        <v/>
      </c>
    </row>
    <row r="331" spans="2:15">
      <c r="B331" s="1" t="str">
        <f t="shared" si="44"/>
        <v/>
      </c>
      <c r="C331" s="27">
        <f t="shared" si="53"/>
        <v>0</v>
      </c>
      <c r="D331" s="27">
        <f t="shared" si="45"/>
        <v>0</v>
      </c>
      <c r="E331" s="27">
        <f t="shared" si="46"/>
        <v>0</v>
      </c>
      <c r="F331" s="27">
        <f t="shared" si="47"/>
        <v>0</v>
      </c>
      <c r="G331" s="28">
        <f t="shared" si="48"/>
        <v>0</v>
      </c>
      <c r="H331" s="27">
        <f>IF(B331&gt;$E$9,0,SUM(D$22:D331))</f>
        <v>0</v>
      </c>
      <c r="I331" s="27">
        <f>IF(B331&gt;$E$9,0,SUM(E$22:E331))</f>
        <v>0</v>
      </c>
      <c r="J331" s="29">
        <f>IF(B331&gt;$E$9,0,SUM(F$22:F331))</f>
        <v>0</v>
      </c>
      <c r="K331" s="30">
        <f t="shared" si="49"/>
        <v>0</v>
      </c>
      <c r="L331" s="31">
        <f t="shared" si="54"/>
        <v>0</v>
      </c>
      <c r="M331" s="27">
        <f t="shared" si="50"/>
        <v>0</v>
      </c>
      <c r="N331" s="29">
        <f t="shared" si="51"/>
        <v>0</v>
      </c>
      <c r="O331" s="146" t="str">
        <f t="shared" si="52"/>
        <v/>
      </c>
    </row>
    <row r="332" spans="2:15">
      <c r="B332" s="1" t="str">
        <f t="shared" si="44"/>
        <v/>
      </c>
      <c r="C332" s="27">
        <f t="shared" si="53"/>
        <v>0</v>
      </c>
      <c r="D332" s="27">
        <f t="shared" si="45"/>
        <v>0</v>
      </c>
      <c r="E332" s="27">
        <f t="shared" si="46"/>
        <v>0</v>
      </c>
      <c r="F332" s="27">
        <f t="shared" si="47"/>
        <v>0</v>
      </c>
      <c r="G332" s="28">
        <f t="shared" si="48"/>
        <v>0</v>
      </c>
      <c r="H332" s="27">
        <f>IF(B332&gt;$E$9,0,SUM(D$22:D332))</f>
        <v>0</v>
      </c>
      <c r="I332" s="27">
        <f>IF(B332&gt;$E$9,0,SUM(E$22:E332))</f>
        <v>0</v>
      </c>
      <c r="J332" s="29">
        <f>IF(B332&gt;$E$9,0,SUM(F$22:F332))</f>
        <v>0</v>
      </c>
      <c r="K332" s="30">
        <f t="shared" si="49"/>
        <v>0</v>
      </c>
      <c r="L332" s="31">
        <f t="shared" si="54"/>
        <v>0</v>
      </c>
      <c r="M332" s="27">
        <f t="shared" si="50"/>
        <v>0</v>
      </c>
      <c r="N332" s="29">
        <f t="shared" si="51"/>
        <v>0</v>
      </c>
      <c r="O332" s="146" t="str">
        <f t="shared" si="52"/>
        <v/>
      </c>
    </row>
    <row r="333" spans="2:15">
      <c r="B333" s="1" t="str">
        <f t="shared" si="44"/>
        <v/>
      </c>
      <c r="C333" s="27">
        <f t="shared" si="53"/>
        <v>0</v>
      </c>
      <c r="D333" s="27">
        <f t="shared" si="45"/>
        <v>0</v>
      </c>
      <c r="E333" s="27">
        <f t="shared" si="46"/>
        <v>0</v>
      </c>
      <c r="F333" s="27">
        <f t="shared" si="47"/>
        <v>0</v>
      </c>
      <c r="G333" s="28">
        <f t="shared" si="48"/>
        <v>0</v>
      </c>
      <c r="H333" s="27">
        <f>IF(B333&gt;$E$9,0,SUM(D$22:D333))</f>
        <v>0</v>
      </c>
      <c r="I333" s="27">
        <f>IF(B333&gt;$E$9,0,SUM(E$22:E333))</f>
        <v>0</v>
      </c>
      <c r="J333" s="29">
        <f>IF(B333&gt;$E$9,0,SUM(F$22:F333))</f>
        <v>0</v>
      </c>
      <c r="K333" s="30">
        <f t="shared" si="49"/>
        <v>0</v>
      </c>
      <c r="L333" s="31">
        <f t="shared" si="54"/>
        <v>0</v>
      </c>
      <c r="M333" s="27">
        <f t="shared" si="50"/>
        <v>0</v>
      </c>
      <c r="N333" s="29">
        <f t="shared" si="51"/>
        <v>0</v>
      </c>
      <c r="O333" s="146" t="str">
        <f t="shared" si="52"/>
        <v/>
      </c>
    </row>
    <row r="334" spans="2:15">
      <c r="B334" s="1" t="str">
        <f t="shared" si="44"/>
        <v/>
      </c>
      <c r="C334" s="27">
        <f t="shared" si="53"/>
        <v>0</v>
      </c>
      <c r="D334" s="27">
        <f t="shared" si="45"/>
        <v>0</v>
      </c>
      <c r="E334" s="27">
        <f t="shared" si="46"/>
        <v>0</v>
      </c>
      <c r="F334" s="27">
        <f t="shared" si="47"/>
        <v>0</v>
      </c>
      <c r="G334" s="28">
        <f t="shared" si="48"/>
        <v>0</v>
      </c>
      <c r="H334" s="27">
        <f>IF(B334&gt;$E$9,0,SUM(D$22:D334))</f>
        <v>0</v>
      </c>
      <c r="I334" s="27">
        <f>IF(B334&gt;$E$9,0,SUM(E$22:E334))</f>
        <v>0</v>
      </c>
      <c r="J334" s="29">
        <f>IF(B334&gt;$E$9,0,SUM(F$22:F334))</f>
        <v>0</v>
      </c>
      <c r="K334" s="30">
        <f t="shared" si="49"/>
        <v>0</v>
      </c>
      <c r="L334" s="31">
        <f t="shared" si="54"/>
        <v>0</v>
      </c>
      <c r="M334" s="27">
        <f t="shared" si="50"/>
        <v>0</v>
      </c>
      <c r="N334" s="29">
        <f t="shared" si="51"/>
        <v>0</v>
      </c>
      <c r="O334" s="146" t="str">
        <f t="shared" si="52"/>
        <v/>
      </c>
    </row>
    <row r="335" spans="2:15">
      <c r="B335" s="1" t="str">
        <f t="shared" si="44"/>
        <v/>
      </c>
      <c r="C335" s="27">
        <f t="shared" si="53"/>
        <v>0</v>
      </c>
      <c r="D335" s="27">
        <f t="shared" si="45"/>
        <v>0</v>
      </c>
      <c r="E335" s="27">
        <f t="shared" si="46"/>
        <v>0</v>
      </c>
      <c r="F335" s="27">
        <f t="shared" si="47"/>
        <v>0</v>
      </c>
      <c r="G335" s="28">
        <f t="shared" si="48"/>
        <v>0</v>
      </c>
      <c r="H335" s="27">
        <f>IF(B335&gt;$E$9,0,SUM(D$22:D335))</f>
        <v>0</v>
      </c>
      <c r="I335" s="27">
        <f>IF(B335&gt;$E$9,0,SUM(E$22:E335))</f>
        <v>0</v>
      </c>
      <c r="J335" s="29">
        <f>IF(B335&gt;$E$9,0,SUM(F$22:F335))</f>
        <v>0</v>
      </c>
      <c r="K335" s="30">
        <f t="shared" si="49"/>
        <v>0</v>
      </c>
      <c r="L335" s="31">
        <f t="shared" si="54"/>
        <v>0</v>
      </c>
      <c r="M335" s="27">
        <f t="shared" si="50"/>
        <v>0</v>
      </c>
      <c r="N335" s="29">
        <f t="shared" si="51"/>
        <v>0</v>
      </c>
      <c r="O335" s="146" t="str">
        <f t="shared" si="52"/>
        <v/>
      </c>
    </row>
    <row r="336" spans="2:15">
      <c r="B336" s="1" t="str">
        <f t="shared" si="44"/>
        <v/>
      </c>
      <c r="C336" s="27">
        <f t="shared" si="53"/>
        <v>0</v>
      </c>
      <c r="D336" s="27">
        <f t="shared" si="45"/>
        <v>0</v>
      </c>
      <c r="E336" s="27">
        <f t="shared" si="46"/>
        <v>0</v>
      </c>
      <c r="F336" s="27">
        <f t="shared" si="47"/>
        <v>0</v>
      </c>
      <c r="G336" s="28">
        <f t="shared" si="48"/>
        <v>0</v>
      </c>
      <c r="H336" s="27">
        <f>IF(B336&gt;$E$9,0,SUM(D$22:D336))</f>
        <v>0</v>
      </c>
      <c r="I336" s="27">
        <f>IF(B336&gt;$E$9,0,SUM(E$22:E336))</f>
        <v>0</v>
      </c>
      <c r="J336" s="29">
        <f>IF(B336&gt;$E$9,0,SUM(F$22:F336))</f>
        <v>0</v>
      </c>
      <c r="K336" s="30">
        <f t="shared" si="49"/>
        <v>0</v>
      </c>
      <c r="L336" s="31">
        <f t="shared" si="54"/>
        <v>0</v>
      </c>
      <c r="M336" s="27">
        <f t="shared" si="50"/>
        <v>0</v>
      </c>
      <c r="N336" s="29">
        <f t="shared" si="51"/>
        <v>0</v>
      </c>
      <c r="O336" s="146" t="str">
        <f t="shared" si="52"/>
        <v/>
      </c>
    </row>
    <row r="337" spans="2:15">
      <c r="B337" s="1" t="str">
        <f t="shared" si="44"/>
        <v/>
      </c>
      <c r="C337" s="27">
        <f t="shared" si="53"/>
        <v>0</v>
      </c>
      <c r="D337" s="27">
        <f t="shared" si="45"/>
        <v>0</v>
      </c>
      <c r="E337" s="27">
        <f t="shared" si="46"/>
        <v>0</v>
      </c>
      <c r="F337" s="27">
        <f t="shared" si="47"/>
        <v>0</v>
      </c>
      <c r="G337" s="28">
        <f t="shared" si="48"/>
        <v>0</v>
      </c>
      <c r="H337" s="27">
        <f>IF(B337&gt;$E$9,0,SUM(D$22:D337))</f>
        <v>0</v>
      </c>
      <c r="I337" s="27">
        <f>IF(B337&gt;$E$9,0,SUM(E$22:E337))</f>
        <v>0</v>
      </c>
      <c r="J337" s="29">
        <f>IF(B337&gt;$E$9,0,SUM(F$22:F337))</f>
        <v>0</v>
      </c>
      <c r="K337" s="30">
        <f t="shared" si="49"/>
        <v>0</v>
      </c>
      <c r="L337" s="31">
        <f t="shared" si="54"/>
        <v>0</v>
      </c>
      <c r="M337" s="27">
        <f t="shared" si="50"/>
        <v>0</v>
      </c>
      <c r="N337" s="29">
        <f t="shared" si="51"/>
        <v>0</v>
      </c>
      <c r="O337" s="146" t="str">
        <f t="shared" si="52"/>
        <v/>
      </c>
    </row>
    <row r="338" spans="2:15">
      <c r="B338" s="1" t="str">
        <f t="shared" si="44"/>
        <v/>
      </c>
      <c r="C338" s="27">
        <f t="shared" si="53"/>
        <v>0</v>
      </c>
      <c r="D338" s="27">
        <f t="shared" si="45"/>
        <v>0</v>
      </c>
      <c r="E338" s="27">
        <f t="shared" si="46"/>
        <v>0</v>
      </c>
      <c r="F338" s="27">
        <f t="shared" si="47"/>
        <v>0</v>
      </c>
      <c r="G338" s="28">
        <f t="shared" si="48"/>
        <v>0</v>
      </c>
      <c r="H338" s="27">
        <f>IF(B338&gt;$E$9,0,SUM(D$22:D338))</f>
        <v>0</v>
      </c>
      <c r="I338" s="27">
        <f>IF(B338&gt;$E$9,0,SUM(E$22:E338))</f>
        <v>0</v>
      </c>
      <c r="J338" s="29">
        <f>IF(B338&gt;$E$9,0,SUM(F$22:F338))</f>
        <v>0</v>
      </c>
      <c r="K338" s="30">
        <f t="shared" si="49"/>
        <v>0</v>
      </c>
      <c r="L338" s="31">
        <f t="shared" si="54"/>
        <v>0</v>
      </c>
      <c r="M338" s="27">
        <f t="shared" si="50"/>
        <v>0</v>
      </c>
      <c r="N338" s="29">
        <f t="shared" si="51"/>
        <v>0</v>
      </c>
      <c r="O338" s="146" t="str">
        <f t="shared" si="52"/>
        <v/>
      </c>
    </row>
    <row r="339" spans="2:15">
      <c r="B339" s="1" t="str">
        <f t="shared" si="44"/>
        <v/>
      </c>
      <c r="C339" s="27">
        <f t="shared" si="53"/>
        <v>0</v>
      </c>
      <c r="D339" s="27">
        <f t="shared" si="45"/>
        <v>0</v>
      </c>
      <c r="E339" s="27">
        <f t="shared" si="46"/>
        <v>0</v>
      </c>
      <c r="F339" s="27">
        <f t="shared" si="47"/>
        <v>0</v>
      </c>
      <c r="G339" s="28">
        <f t="shared" si="48"/>
        <v>0</v>
      </c>
      <c r="H339" s="27">
        <f>IF(B339&gt;$E$9,0,SUM(D$22:D339))</f>
        <v>0</v>
      </c>
      <c r="I339" s="27">
        <f>IF(B339&gt;$E$9,0,SUM(E$22:E339))</f>
        <v>0</v>
      </c>
      <c r="J339" s="29">
        <f>IF(B339&gt;$E$9,0,SUM(F$22:F339))</f>
        <v>0</v>
      </c>
      <c r="K339" s="30">
        <f t="shared" si="49"/>
        <v>0</v>
      </c>
      <c r="L339" s="31">
        <f t="shared" si="54"/>
        <v>0</v>
      </c>
      <c r="M339" s="27">
        <f t="shared" si="50"/>
        <v>0</v>
      </c>
      <c r="N339" s="29">
        <f t="shared" si="51"/>
        <v>0</v>
      </c>
      <c r="O339" s="146" t="str">
        <f t="shared" si="52"/>
        <v/>
      </c>
    </row>
    <row r="340" spans="2:15">
      <c r="B340" s="1" t="str">
        <f t="shared" si="44"/>
        <v/>
      </c>
      <c r="C340" s="27">
        <f t="shared" si="53"/>
        <v>0</v>
      </c>
      <c r="D340" s="27">
        <f t="shared" si="45"/>
        <v>0</v>
      </c>
      <c r="E340" s="27">
        <f t="shared" si="46"/>
        <v>0</v>
      </c>
      <c r="F340" s="27">
        <f t="shared" si="47"/>
        <v>0</v>
      </c>
      <c r="G340" s="28">
        <f t="shared" si="48"/>
        <v>0</v>
      </c>
      <c r="H340" s="27">
        <f>IF(B340&gt;$E$9,0,SUM(D$22:D340))</f>
        <v>0</v>
      </c>
      <c r="I340" s="27">
        <f>IF(B340&gt;$E$9,0,SUM(E$22:E340))</f>
        <v>0</v>
      </c>
      <c r="J340" s="29">
        <f>IF(B340&gt;$E$9,0,SUM(F$22:F340))</f>
        <v>0</v>
      </c>
      <c r="K340" s="30">
        <f t="shared" si="49"/>
        <v>0</v>
      </c>
      <c r="L340" s="31">
        <f t="shared" si="54"/>
        <v>0</v>
      </c>
      <c r="M340" s="27">
        <f t="shared" si="50"/>
        <v>0</v>
      </c>
      <c r="N340" s="29">
        <f t="shared" si="51"/>
        <v>0</v>
      </c>
      <c r="O340" s="146" t="str">
        <f t="shared" si="52"/>
        <v/>
      </c>
    </row>
    <row r="341" spans="2:15">
      <c r="B341" s="1" t="str">
        <f t="shared" si="44"/>
        <v/>
      </c>
      <c r="C341" s="27">
        <f t="shared" si="53"/>
        <v>0</v>
      </c>
      <c r="D341" s="27">
        <f t="shared" si="45"/>
        <v>0</v>
      </c>
      <c r="E341" s="27">
        <f t="shared" si="46"/>
        <v>0</v>
      </c>
      <c r="F341" s="27">
        <f t="shared" si="47"/>
        <v>0</v>
      </c>
      <c r="G341" s="28">
        <f t="shared" si="48"/>
        <v>0</v>
      </c>
      <c r="H341" s="27">
        <f>IF(B341&gt;$E$9,0,SUM(D$22:D341))</f>
        <v>0</v>
      </c>
      <c r="I341" s="27">
        <f>IF(B341&gt;$E$9,0,SUM(E$22:E341))</f>
        <v>0</v>
      </c>
      <c r="J341" s="29">
        <f>IF(B341&gt;$E$9,0,SUM(F$22:F341))</f>
        <v>0</v>
      </c>
      <c r="K341" s="30">
        <f t="shared" si="49"/>
        <v>0</v>
      </c>
      <c r="L341" s="31">
        <f t="shared" si="54"/>
        <v>0</v>
      </c>
      <c r="M341" s="27">
        <f t="shared" si="50"/>
        <v>0</v>
      </c>
      <c r="N341" s="29">
        <f t="shared" si="51"/>
        <v>0</v>
      </c>
      <c r="O341" s="146" t="str">
        <f t="shared" si="52"/>
        <v/>
      </c>
    </row>
    <row r="342" spans="2:15">
      <c r="B342" s="1" t="str">
        <f t="shared" si="44"/>
        <v/>
      </c>
      <c r="C342" s="27">
        <f t="shared" si="53"/>
        <v>0</v>
      </c>
      <c r="D342" s="27">
        <f t="shared" si="45"/>
        <v>0</v>
      </c>
      <c r="E342" s="27">
        <f t="shared" si="46"/>
        <v>0</v>
      </c>
      <c r="F342" s="27">
        <f t="shared" si="47"/>
        <v>0</v>
      </c>
      <c r="G342" s="28">
        <f t="shared" si="48"/>
        <v>0</v>
      </c>
      <c r="H342" s="27">
        <f>IF(B342&gt;$E$9,0,SUM(D$22:D342))</f>
        <v>0</v>
      </c>
      <c r="I342" s="27">
        <f>IF(B342&gt;$E$9,0,SUM(E$22:E342))</f>
        <v>0</v>
      </c>
      <c r="J342" s="29">
        <f>IF(B342&gt;$E$9,0,SUM(F$22:F342))</f>
        <v>0</v>
      </c>
      <c r="K342" s="30">
        <f t="shared" si="49"/>
        <v>0</v>
      </c>
      <c r="L342" s="31">
        <f t="shared" si="54"/>
        <v>0</v>
      </c>
      <c r="M342" s="27">
        <f t="shared" si="50"/>
        <v>0</v>
      </c>
      <c r="N342" s="29">
        <f t="shared" si="51"/>
        <v>0</v>
      </c>
      <c r="O342" s="146" t="str">
        <f t="shared" si="52"/>
        <v/>
      </c>
    </row>
    <row r="343" spans="2:15">
      <c r="B343" s="1" t="str">
        <f t="shared" ref="B343:B406" si="55">IF(B342&gt;$E$9,"",IF(B342+1&lt;=$E$9,B342+1,""))</f>
        <v/>
      </c>
      <c r="C343" s="27">
        <f t="shared" si="53"/>
        <v>0</v>
      </c>
      <c r="D343" s="27">
        <f t="shared" ref="D343:D406" si="56">+IF(B343&lt;=$E$9,$E$14,0)</f>
        <v>0</v>
      </c>
      <c r="E343" s="27">
        <f t="shared" si="46"/>
        <v>0</v>
      </c>
      <c r="F343" s="27">
        <f t="shared" si="47"/>
        <v>0</v>
      </c>
      <c r="G343" s="28">
        <f t="shared" si="48"/>
        <v>0</v>
      </c>
      <c r="H343" s="27">
        <f>IF(B343&gt;$E$9,0,SUM(D$22:D343))</f>
        <v>0</v>
      </c>
      <c r="I343" s="27">
        <f>IF(B343&gt;$E$9,0,SUM(E$22:E343))</f>
        <v>0</v>
      </c>
      <c r="J343" s="29">
        <f>IF(B343&gt;$E$9,0,SUM(F$22:F343))</f>
        <v>0</v>
      </c>
      <c r="K343" s="30">
        <f t="shared" si="49"/>
        <v>0</v>
      </c>
      <c r="L343" s="31">
        <f t="shared" si="54"/>
        <v>0</v>
      </c>
      <c r="M343" s="27">
        <f t="shared" si="50"/>
        <v>0</v>
      </c>
      <c r="N343" s="29">
        <f t="shared" si="51"/>
        <v>0</v>
      </c>
      <c r="O343" s="146" t="str">
        <f t="shared" si="52"/>
        <v/>
      </c>
    </row>
    <row r="344" spans="2:15">
      <c r="B344" s="1" t="str">
        <f t="shared" si="55"/>
        <v/>
      </c>
      <c r="C344" s="27">
        <f t="shared" si="53"/>
        <v>0</v>
      </c>
      <c r="D344" s="27">
        <f t="shared" si="56"/>
        <v>0</v>
      </c>
      <c r="E344" s="27">
        <f t="shared" ref="E344:E407" si="57">IF(B344&gt;$E$9,0,IF(B344&lt;&gt;B343,C344*(RATE($E$9,$E$14,-$E$10)),0))</f>
        <v>0</v>
      </c>
      <c r="F344" s="27">
        <f t="shared" ref="F344:F407" si="58">D344-E344</f>
        <v>0</v>
      </c>
      <c r="G344" s="28">
        <f t="shared" ref="G344:G407" si="59">IF(ROUND(C344-F344,2)=0,0,C344-F344)</f>
        <v>0</v>
      </c>
      <c r="H344" s="27">
        <f>IF(B344&gt;$E$9,0,SUM(D$22:D344))</f>
        <v>0</v>
      </c>
      <c r="I344" s="27">
        <f>IF(B344&gt;$E$9,0,SUM(E$22:E344))</f>
        <v>0</v>
      </c>
      <c r="J344" s="29">
        <f>IF(B344&gt;$E$9,0,SUM(F$22:F344))</f>
        <v>0</v>
      </c>
      <c r="K344" s="30">
        <f t="shared" ref="K344:K407" si="60">IF(B344&gt;$E$9,0,I344/($E$12-$E$10))</f>
        <v>0</v>
      </c>
      <c r="L344" s="31">
        <f t="shared" si="54"/>
        <v>0</v>
      </c>
      <c r="M344" s="27">
        <f t="shared" ref="M344:M407" si="61">IF(B344&gt;$E$9,0,$E$13-I344)</f>
        <v>0</v>
      </c>
      <c r="N344" s="29">
        <f t="shared" ref="N344:N407" si="62">IF(B344&gt;$E$9,0,$E$10-J344)</f>
        <v>0</v>
      </c>
      <c r="O344" s="146" t="str">
        <f t="shared" ref="O344:O407" si="63">IF(M344,M344*0.25,"")</f>
        <v/>
      </c>
    </row>
    <row r="345" spans="2:15">
      <c r="B345" s="1" t="str">
        <f t="shared" si="55"/>
        <v/>
      </c>
      <c r="C345" s="27">
        <f t="shared" ref="C345:C408" si="64">G344</f>
        <v>0</v>
      </c>
      <c r="D345" s="27">
        <f t="shared" si="56"/>
        <v>0</v>
      </c>
      <c r="E345" s="27">
        <f t="shared" si="57"/>
        <v>0</v>
      </c>
      <c r="F345" s="27">
        <f t="shared" si="58"/>
        <v>0</v>
      </c>
      <c r="G345" s="28">
        <f t="shared" si="59"/>
        <v>0</v>
      </c>
      <c r="H345" s="27">
        <f>IF(B345&gt;$E$9,0,SUM(D$22:D345))</f>
        <v>0</v>
      </c>
      <c r="I345" s="27">
        <f>IF(B345&gt;$E$9,0,SUM(E$22:E345))</f>
        <v>0</v>
      </c>
      <c r="J345" s="29">
        <f>IF(B345&gt;$E$9,0,SUM(F$22:F345))</f>
        <v>0</v>
      </c>
      <c r="K345" s="30">
        <f t="shared" si="60"/>
        <v>0</v>
      </c>
      <c r="L345" s="31">
        <f t="shared" ref="L345:L408" si="65">IF(B345&gt;$E$9,0,J345/$E$10)</f>
        <v>0</v>
      </c>
      <c r="M345" s="27">
        <f t="shared" si="61"/>
        <v>0</v>
      </c>
      <c r="N345" s="29">
        <f t="shared" si="62"/>
        <v>0</v>
      </c>
      <c r="O345" s="146" t="str">
        <f t="shared" si="63"/>
        <v/>
      </c>
    </row>
    <row r="346" spans="2:15">
      <c r="B346" s="1" t="str">
        <f t="shared" si="55"/>
        <v/>
      </c>
      <c r="C346" s="27">
        <f t="shared" si="64"/>
        <v>0</v>
      </c>
      <c r="D346" s="27">
        <f t="shared" si="56"/>
        <v>0</v>
      </c>
      <c r="E346" s="27">
        <f t="shared" si="57"/>
        <v>0</v>
      </c>
      <c r="F346" s="27">
        <f t="shared" si="58"/>
        <v>0</v>
      </c>
      <c r="G346" s="28">
        <f t="shared" si="59"/>
        <v>0</v>
      </c>
      <c r="H346" s="27">
        <f>IF(B346&gt;$E$9,0,SUM(D$22:D346))</f>
        <v>0</v>
      </c>
      <c r="I346" s="27">
        <f>IF(B346&gt;$E$9,0,SUM(E$22:E346))</f>
        <v>0</v>
      </c>
      <c r="J346" s="29">
        <f>IF(B346&gt;$E$9,0,SUM(F$22:F346))</f>
        <v>0</v>
      </c>
      <c r="K346" s="30">
        <f t="shared" si="60"/>
        <v>0</v>
      </c>
      <c r="L346" s="31">
        <f t="shared" si="65"/>
        <v>0</v>
      </c>
      <c r="M346" s="27">
        <f t="shared" si="61"/>
        <v>0</v>
      </c>
      <c r="N346" s="29">
        <f t="shared" si="62"/>
        <v>0</v>
      </c>
      <c r="O346" s="146" t="str">
        <f t="shared" si="63"/>
        <v/>
      </c>
    </row>
    <row r="347" spans="2:15">
      <c r="B347" s="1" t="str">
        <f t="shared" si="55"/>
        <v/>
      </c>
      <c r="C347" s="27">
        <f t="shared" si="64"/>
        <v>0</v>
      </c>
      <c r="D347" s="27">
        <f t="shared" si="56"/>
        <v>0</v>
      </c>
      <c r="E347" s="27">
        <f t="shared" si="57"/>
        <v>0</v>
      </c>
      <c r="F347" s="27">
        <f t="shared" si="58"/>
        <v>0</v>
      </c>
      <c r="G347" s="28">
        <f t="shared" si="59"/>
        <v>0</v>
      </c>
      <c r="H347" s="27">
        <f>IF(B347&gt;$E$9,0,SUM(D$22:D347))</f>
        <v>0</v>
      </c>
      <c r="I347" s="27">
        <f>IF(B347&gt;$E$9,0,SUM(E$22:E347))</f>
        <v>0</v>
      </c>
      <c r="J347" s="29">
        <f>IF(B347&gt;$E$9,0,SUM(F$22:F347))</f>
        <v>0</v>
      </c>
      <c r="K347" s="30">
        <f t="shared" si="60"/>
        <v>0</v>
      </c>
      <c r="L347" s="31">
        <f t="shared" si="65"/>
        <v>0</v>
      </c>
      <c r="M347" s="27">
        <f t="shared" si="61"/>
        <v>0</v>
      </c>
      <c r="N347" s="29">
        <f t="shared" si="62"/>
        <v>0</v>
      </c>
      <c r="O347" s="146" t="str">
        <f t="shared" si="63"/>
        <v/>
      </c>
    </row>
    <row r="348" spans="2:15">
      <c r="B348" s="1" t="str">
        <f t="shared" si="55"/>
        <v/>
      </c>
      <c r="C348" s="27">
        <f t="shared" si="64"/>
        <v>0</v>
      </c>
      <c r="D348" s="27">
        <f t="shared" si="56"/>
        <v>0</v>
      </c>
      <c r="E348" s="27">
        <f t="shared" si="57"/>
        <v>0</v>
      </c>
      <c r="F348" s="27">
        <f t="shared" si="58"/>
        <v>0</v>
      </c>
      <c r="G348" s="28">
        <f t="shared" si="59"/>
        <v>0</v>
      </c>
      <c r="H348" s="27">
        <f>IF(B348&gt;$E$9,0,SUM(D$22:D348))</f>
        <v>0</v>
      </c>
      <c r="I348" s="27">
        <f>IF(B348&gt;$E$9,0,SUM(E$22:E348))</f>
        <v>0</v>
      </c>
      <c r="J348" s="29">
        <f>IF(B348&gt;$E$9,0,SUM(F$22:F348))</f>
        <v>0</v>
      </c>
      <c r="K348" s="30">
        <f t="shared" si="60"/>
        <v>0</v>
      </c>
      <c r="L348" s="31">
        <f t="shared" si="65"/>
        <v>0</v>
      </c>
      <c r="M348" s="27">
        <f t="shared" si="61"/>
        <v>0</v>
      </c>
      <c r="N348" s="29">
        <f t="shared" si="62"/>
        <v>0</v>
      </c>
      <c r="O348" s="146" t="str">
        <f t="shared" si="63"/>
        <v/>
      </c>
    </row>
    <row r="349" spans="2:15">
      <c r="B349" s="1" t="str">
        <f t="shared" si="55"/>
        <v/>
      </c>
      <c r="C349" s="27">
        <f t="shared" si="64"/>
        <v>0</v>
      </c>
      <c r="D349" s="27">
        <f t="shared" si="56"/>
        <v>0</v>
      </c>
      <c r="E349" s="27">
        <f t="shared" si="57"/>
        <v>0</v>
      </c>
      <c r="F349" s="27">
        <f t="shared" si="58"/>
        <v>0</v>
      </c>
      <c r="G349" s="28">
        <f t="shared" si="59"/>
        <v>0</v>
      </c>
      <c r="H349" s="27">
        <f>IF(B349&gt;$E$9,0,SUM(D$22:D349))</f>
        <v>0</v>
      </c>
      <c r="I349" s="27">
        <f>IF(B349&gt;$E$9,0,SUM(E$22:E349))</f>
        <v>0</v>
      </c>
      <c r="J349" s="29">
        <f>IF(B349&gt;$E$9,0,SUM(F$22:F349))</f>
        <v>0</v>
      </c>
      <c r="K349" s="30">
        <f t="shared" si="60"/>
        <v>0</v>
      </c>
      <c r="L349" s="31">
        <f t="shared" si="65"/>
        <v>0</v>
      </c>
      <c r="M349" s="27">
        <f t="shared" si="61"/>
        <v>0</v>
      </c>
      <c r="N349" s="29">
        <f t="shared" si="62"/>
        <v>0</v>
      </c>
      <c r="O349" s="146" t="str">
        <f t="shared" si="63"/>
        <v/>
      </c>
    </row>
    <row r="350" spans="2:15">
      <c r="B350" s="1" t="str">
        <f t="shared" si="55"/>
        <v/>
      </c>
      <c r="C350" s="27">
        <f t="shared" si="64"/>
        <v>0</v>
      </c>
      <c r="D350" s="27">
        <f t="shared" si="56"/>
        <v>0</v>
      </c>
      <c r="E350" s="27">
        <f t="shared" si="57"/>
        <v>0</v>
      </c>
      <c r="F350" s="27">
        <f t="shared" si="58"/>
        <v>0</v>
      </c>
      <c r="G350" s="28">
        <f t="shared" si="59"/>
        <v>0</v>
      </c>
      <c r="H350" s="27">
        <f>IF(B350&gt;$E$9,0,SUM(D$22:D350))</f>
        <v>0</v>
      </c>
      <c r="I350" s="27">
        <f>IF(B350&gt;$E$9,0,SUM(E$22:E350))</f>
        <v>0</v>
      </c>
      <c r="J350" s="29">
        <f>IF(B350&gt;$E$9,0,SUM(F$22:F350))</f>
        <v>0</v>
      </c>
      <c r="K350" s="30">
        <f t="shared" si="60"/>
        <v>0</v>
      </c>
      <c r="L350" s="31">
        <f t="shared" si="65"/>
        <v>0</v>
      </c>
      <c r="M350" s="27">
        <f t="shared" si="61"/>
        <v>0</v>
      </c>
      <c r="N350" s="29">
        <f t="shared" si="62"/>
        <v>0</v>
      </c>
      <c r="O350" s="146" t="str">
        <f t="shared" si="63"/>
        <v/>
      </c>
    </row>
    <row r="351" spans="2:15">
      <c r="B351" s="1" t="str">
        <f t="shared" si="55"/>
        <v/>
      </c>
      <c r="C351" s="27">
        <f t="shared" si="64"/>
        <v>0</v>
      </c>
      <c r="D351" s="27">
        <f t="shared" si="56"/>
        <v>0</v>
      </c>
      <c r="E351" s="27">
        <f t="shared" si="57"/>
        <v>0</v>
      </c>
      <c r="F351" s="27">
        <f t="shared" si="58"/>
        <v>0</v>
      </c>
      <c r="G351" s="28">
        <f t="shared" si="59"/>
        <v>0</v>
      </c>
      <c r="H351" s="27">
        <f>IF(B351&gt;$E$9,0,SUM(D$22:D351))</f>
        <v>0</v>
      </c>
      <c r="I351" s="27">
        <f>IF(B351&gt;$E$9,0,SUM(E$22:E351))</f>
        <v>0</v>
      </c>
      <c r="J351" s="29">
        <f>IF(B351&gt;$E$9,0,SUM(F$22:F351))</f>
        <v>0</v>
      </c>
      <c r="K351" s="30">
        <f t="shared" si="60"/>
        <v>0</v>
      </c>
      <c r="L351" s="31">
        <f t="shared" si="65"/>
        <v>0</v>
      </c>
      <c r="M351" s="27">
        <f t="shared" si="61"/>
        <v>0</v>
      </c>
      <c r="N351" s="29">
        <f t="shared" si="62"/>
        <v>0</v>
      </c>
      <c r="O351" s="146" t="str">
        <f t="shared" si="63"/>
        <v/>
      </c>
    </row>
    <row r="352" spans="2:15">
      <c r="B352" s="1" t="str">
        <f t="shared" si="55"/>
        <v/>
      </c>
      <c r="C352" s="27">
        <f t="shared" si="64"/>
        <v>0</v>
      </c>
      <c r="D352" s="27">
        <f t="shared" si="56"/>
        <v>0</v>
      </c>
      <c r="E352" s="27">
        <f t="shared" si="57"/>
        <v>0</v>
      </c>
      <c r="F352" s="27">
        <f t="shared" si="58"/>
        <v>0</v>
      </c>
      <c r="G352" s="28">
        <f t="shared" si="59"/>
        <v>0</v>
      </c>
      <c r="H352" s="27">
        <f>IF(B352&gt;$E$9,0,SUM(D$22:D352))</f>
        <v>0</v>
      </c>
      <c r="I352" s="27">
        <f>IF(B352&gt;$E$9,0,SUM(E$22:E352))</f>
        <v>0</v>
      </c>
      <c r="J352" s="29">
        <f>IF(B352&gt;$E$9,0,SUM(F$22:F352))</f>
        <v>0</v>
      </c>
      <c r="K352" s="30">
        <f t="shared" si="60"/>
        <v>0</v>
      </c>
      <c r="L352" s="31">
        <f t="shared" si="65"/>
        <v>0</v>
      </c>
      <c r="M352" s="27">
        <f t="shared" si="61"/>
        <v>0</v>
      </c>
      <c r="N352" s="29">
        <f t="shared" si="62"/>
        <v>0</v>
      </c>
      <c r="O352" s="146" t="str">
        <f t="shared" si="63"/>
        <v/>
      </c>
    </row>
    <row r="353" spans="2:15">
      <c r="B353" s="1" t="str">
        <f t="shared" si="55"/>
        <v/>
      </c>
      <c r="C353" s="27">
        <f t="shared" si="64"/>
        <v>0</v>
      </c>
      <c r="D353" s="27">
        <f t="shared" si="56"/>
        <v>0</v>
      </c>
      <c r="E353" s="27">
        <f t="shared" si="57"/>
        <v>0</v>
      </c>
      <c r="F353" s="27">
        <f t="shared" si="58"/>
        <v>0</v>
      </c>
      <c r="G353" s="28">
        <f t="shared" si="59"/>
        <v>0</v>
      </c>
      <c r="H353" s="27">
        <f>IF(B353&gt;$E$9,0,SUM(D$22:D353))</f>
        <v>0</v>
      </c>
      <c r="I353" s="27">
        <f>IF(B353&gt;$E$9,0,SUM(E$22:E353))</f>
        <v>0</v>
      </c>
      <c r="J353" s="29">
        <f>IF(B353&gt;$E$9,0,SUM(F$22:F353))</f>
        <v>0</v>
      </c>
      <c r="K353" s="30">
        <f t="shared" si="60"/>
        <v>0</v>
      </c>
      <c r="L353" s="31">
        <f t="shared" si="65"/>
        <v>0</v>
      </c>
      <c r="M353" s="27">
        <f t="shared" si="61"/>
        <v>0</v>
      </c>
      <c r="N353" s="29">
        <f t="shared" si="62"/>
        <v>0</v>
      </c>
      <c r="O353" s="146" t="str">
        <f t="shared" si="63"/>
        <v/>
      </c>
    </row>
    <row r="354" spans="2:15">
      <c r="B354" s="1" t="str">
        <f t="shared" si="55"/>
        <v/>
      </c>
      <c r="C354" s="27">
        <f t="shared" si="64"/>
        <v>0</v>
      </c>
      <c r="D354" s="27">
        <f t="shared" si="56"/>
        <v>0</v>
      </c>
      <c r="E354" s="27">
        <f t="shared" si="57"/>
        <v>0</v>
      </c>
      <c r="F354" s="27">
        <f t="shared" si="58"/>
        <v>0</v>
      </c>
      <c r="G354" s="28">
        <f t="shared" si="59"/>
        <v>0</v>
      </c>
      <c r="H354" s="27">
        <f>IF(B354&gt;$E$9,0,SUM(D$22:D354))</f>
        <v>0</v>
      </c>
      <c r="I354" s="27">
        <f>IF(B354&gt;$E$9,0,SUM(E$22:E354))</f>
        <v>0</v>
      </c>
      <c r="J354" s="29">
        <f>IF(B354&gt;$E$9,0,SUM(F$22:F354))</f>
        <v>0</v>
      </c>
      <c r="K354" s="30">
        <f t="shared" si="60"/>
        <v>0</v>
      </c>
      <c r="L354" s="31">
        <f t="shared" si="65"/>
        <v>0</v>
      </c>
      <c r="M354" s="27">
        <f t="shared" si="61"/>
        <v>0</v>
      </c>
      <c r="N354" s="29">
        <f t="shared" si="62"/>
        <v>0</v>
      </c>
      <c r="O354" s="146" t="str">
        <f t="shared" si="63"/>
        <v/>
      </c>
    </row>
    <row r="355" spans="2:15">
      <c r="B355" s="1" t="str">
        <f t="shared" si="55"/>
        <v/>
      </c>
      <c r="C355" s="27">
        <f t="shared" si="64"/>
        <v>0</v>
      </c>
      <c r="D355" s="27">
        <f t="shared" si="56"/>
        <v>0</v>
      </c>
      <c r="E355" s="27">
        <f t="shared" si="57"/>
        <v>0</v>
      </c>
      <c r="F355" s="27">
        <f t="shared" si="58"/>
        <v>0</v>
      </c>
      <c r="G355" s="28">
        <f t="shared" si="59"/>
        <v>0</v>
      </c>
      <c r="H355" s="27">
        <f>IF(B355&gt;$E$9,0,SUM(D$22:D355))</f>
        <v>0</v>
      </c>
      <c r="I355" s="27">
        <f>IF(B355&gt;$E$9,0,SUM(E$22:E355))</f>
        <v>0</v>
      </c>
      <c r="J355" s="29">
        <f>IF(B355&gt;$E$9,0,SUM(F$22:F355))</f>
        <v>0</v>
      </c>
      <c r="K355" s="30">
        <f t="shared" si="60"/>
        <v>0</v>
      </c>
      <c r="L355" s="31">
        <f t="shared" si="65"/>
        <v>0</v>
      </c>
      <c r="M355" s="27">
        <f t="shared" si="61"/>
        <v>0</v>
      </c>
      <c r="N355" s="29">
        <f t="shared" si="62"/>
        <v>0</v>
      </c>
      <c r="O355" s="146" t="str">
        <f t="shared" si="63"/>
        <v/>
      </c>
    </row>
    <row r="356" spans="2:15">
      <c r="B356" s="1" t="str">
        <f t="shared" si="55"/>
        <v/>
      </c>
      <c r="C356" s="27">
        <f t="shared" si="64"/>
        <v>0</v>
      </c>
      <c r="D356" s="27">
        <f t="shared" si="56"/>
        <v>0</v>
      </c>
      <c r="E356" s="27">
        <f t="shared" si="57"/>
        <v>0</v>
      </c>
      <c r="F356" s="27">
        <f t="shared" si="58"/>
        <v>0</v>
      </c>
      <c r="G356" s="28">
        <f t="shared" si="59"/>
        <v>0</v>
      </c>
      <c r="H356" s="27">
        <f>IF(B356&gt;$E$9,0,SUM(D$22:D356))</f>
        <v>0</v>
      </c>
      <c r="I356" s="27">
        <f>IF(B356&gt;$E$9,0,SUM(E$22:E356))</f>
        <v>0</v>
      </c>
      <c r="J356" s="29">
        <f>IF(B356&gt;$E$9,0,SUM(F$22:F356))</f>
        <v>0</v>
      </c>
      <c r="K356" s="30">
        <f t="shared" si="60"/>
        <v>0</v>
      </c>
      <c r="L356" s="31">
        <f t="shared" si="65"/>
        <v>0</v>
      </c>
      <c r="M356" s="27">
        <f t="shared" si="61"/>
        <v>0</v>
      </c>
      <c r="N356" s="29">
        <f t="shared" si="62"/>
        <v>0</v>
      </c>
      <c r="O356" s="146" t="str">
        <f t="shared" si="63"/>
        <v/>
      </c>
    </row>
    <row r="357" spans="2:15">
      <c r="B357" s="1" t="str">
        <f t="shared" si="55"/>
        <v/>
      </c>
      <c r="C357" s="27">
        <f t="shared" si="64"/>
        <v>0</v>
      </c>
      <c r="D357" s="27">
        <f t="shared" si="56"/>
        <v>0</v>
      </c>
      <c r="E357" s="27">
        <f t="shared" si="57"/>
        <v>0</v>
      </c>
      <c r="F357" s="27">
        <f t="shared" si="58"/>
        <v>0</v>
      </c>
      <c r="G357" s="28">
        <f t="shared" si="59"/>
        <v>0</v>
      </c>
      <c r="H357" s="27">
        <f>IF(B357&gt;$E$9,0,SUM(D$22:D357))</f>
        <v>0</v>
      </c>
      <c r="I357" s="27">
        <f>IF(B357&gt;$E$9,0,SUM(E$22:E357))</f>
        <v>0</v>
      </c>
      <c r="J357" s="29">
        <f>IF(B357&gt;$E$9,0,SUM(F$22:F357))</f>
        <v>0</v>
      </c>
      <c r="K357" s="30">
        <f t="shared" si="60"/>
        <v>0</v>
      </c>
      <c r="L357" s="31">
        <f t="shared" si="65"/>
        <v>0</v>
      </c>
      <c r="M357" s="27">
        <f t="shared" si="61"/>
        <v>0</v>
      </c>
      <c r="N357" s="29">
        <f t="shared" si="62"/>
        <v>0</v>
      </c>
      <c r="O357" s="146" t="str">
        <f t="shared" si="63"/>
        <v/>
      </c>
    </row>
    <row r="358" spans="2:15">
      <c r="B358" s="1" t="str">
        <f t="shared" si="55"/>
        <v/>
      </c>
      <c r="C358" s="27">
        <f t="shared" si="64"/>
        <v>0</v>
      </c>
      <c r="D358" s="27">
        <f t="shared" si="56"/>
        <v>0</v>
      </c>
      <c r="E358" s="27">
        <f t="shared" si="57"/>
        <v>0</v>
      </c>
      <c r="F358" s="27">
        <f t="shared" si="58"/>
        <v>0</v>
      </c>
      <c r="G358" s="28">
        <f t="shared" si="59"/>
        <v>0</v>
      </c>
      <c r="H358" s="27">
        <f>IF(B358&gt;$E$9,0,SUM(D$22:D358))</f>
        <v>0</v>
      </c>
      <c r="I358" s="27">
        <f>IF(B358&gt;$E$9,0,SUM(E$22:E358))</f>
        <v>0</v>
      </c>
      <c r="J358" s="29">
        <f>IF(B358&gt;$E$9,0,SUM(F$22:F358))</f>
        <v>0</v>
      </c>
      <c r="K358" s="30">
        <f t="shared" si="60"/>
        <v>0</v>
      </c>
      <c r="L358" s="31">
        <f t="shared" si="65"/>
        <v>0</v>
      </c>
      <c r="M358" s="27">
        <f t="shared" si="61"/>
        <v>0</v>
      </c>
      <c r="N358" s="29">
        <f t="shared" si="62"/>
        <v>0</v>
      </c>
      <c r="O358" s="146" t="str">
        <f t="shared" si="63"/>
        <v/>
      </c>
    </row>
    <row r="359" spans="2:15">
      <c r="B359" s="1" t="str">
        <f t="shared" si="55"/>
        <v/>
      </c>
      <c r="C359" s="27">
        <f t="shared" si="64"/>
        <v>0</v>
      </c>
      <c r="D359" s="27">
        <f t="shared" si="56"/>
        <v>0</v>
      </c>
      <c r="E359" s="27">
        <f t="shared" si="57"/>
        <v>0</v>
      </c>
      <c r="F359" s="27">
        <f t="shared" si="58"/>
        <v>0</v>
      </c>
      <c r="G359" s="28">
        <f t="shared" si="59"/>
        <v>0</v>
      </c>
      <c r="H359" s="27">
        <f>IF(B359&gt;$E$9,0,SUM(D$22:D359))</f>
        <v>0</v>
      </c>
      <c r="I359" s="27">
        <f>IF(B359&gt;$E$9,0,SUM(E$22:E359))</f>
        <v>0</v>
      </c>
      <c r="J359" s="29">
        <f>IF(B359&gt;$E$9,0,SUM(F$22:F359))</f>
        <v>0</v>
      </c>
      <c r="K359" s="30">
        <f t="shared" si="60"/>
        <v>0</v>
      </c>
      <c r="L359" s="31">
        <f t="shared" si="65"/>
        <v>0</v>
      </c>
      <c r="M359" s="27">
        <f t="shared" si="61"/>
        <v>0</v>
      </c>
      <c r="N359" s="29">
        <f t="shared" si="62"/>
        <v>0</v>
      </c>
      <c r="O359" s="146" t="str">
        <f t="shared" si="63"/>
        <v/>
      </c>
    </row>
    <row r="360" spans="2:15">
      <c r="B360" s="1" t="str">
        <f t="shared" si="55"/>
        <v/>
      </c>
      <c r="C360" s="27">
        <f t="shared" si="64"/>
        <v>0</v>
      </c>
      <c r="D360" s="27">
        <f t="shared" si="56"/>
        <v>0</v>
      </c>
      <c r="E360" s="27">
        <f t="shared" si="57"/>
        <v>0</v>
      </c>
      <c r="F360" s="27">
        <f t="shared" si="58"/>
        <v>0</v>
      </c>
      <c r="G360" s="28">
        <f t="shared" si="59"/>
        <v>0</v>
      </c>
      <c r="H360" s="27">
        <f>IF(B360&gt;$E$9,0,SUM(D$22:D360))</f>
        <v>0</v>
      </c>
      <c r="I360" s="27">
        <f>IF(B360&gt;$E$9,0,SUM(E$22:E360))</f>
        <v>0</v>
      </c>
      <c r="J360" s="29">
        <f>IF(B360&gt;$E$9,0,SUM(F$22:F360))</f>
        <v>0</v>
      </c>
      <c r="K360" s="30">
        <f t="shared" si="60"/>
        <v>0</v>
      </c>
      <c r="L360" s="31">
        <f t="shared" si="65"/>
        <v>0</v>
      </c>
      <c r="M360" s="27">
        <f t="shared" si="61"/>
        <v>0</v>
      </c>
      <c r="N360" s="29">
        <f t="shared" si="62"/>
        <v>0</v>
      </c>
      <c r="O360" s="146" t="str">
        <f t="shared" si="63"/>
        <v/>
      </c>
    </row>
    <row r="361" spans="2:15">
      <c r="B361" s="1" t="str">
        <f t="shared" si="55"/>
        <v/>
      </c>
      <c r="C361" s="27">
        <f t="shared" si="64"/>
        <v>0</v>
      </c>
      <c r="D361" s="27">
        <f t="shared" si="56"/>
        <v>0</v>
      </c>
      <c r="E361" s="27">
        <f t="shared" si="57"/>
        <v>0</v>
      </c>
      <c r="F361" s="27">
        <f t="shared" si="58"/>
        <v>0</v>
      </c>
      <c r="G361" s="28">
        <f t="shared" si="59"/>
        <v>0</v>
      </c>
      <c r="H361" s="27">
        <f>IF(B361&gt;$E$9,0,SUM(D$22:D361))</f>
        <v>0</v>
      </c>
      <c r="I361" s="27">
        <f>IF(B361&gt;$E$9,0,SUM(E$22:E361))</f>
        <v>0</v>
      </c>
      <c r="J361" s="29">
        <f>IF(B361&gt;$E$9,0,SUM(F$22:F361))</f>
        <v>0</v>
      </c>
      <c r="K361" s="30">
        <f t="shared" si="60"/>
        <v>0</v>
      </c>
      <c r="L361" s="31">
        <f t="shared" si="65"/>
        <v>0</v>
      </c>
      <c r="M361" s="27">
        <f t="shared" si="61"/>
        <v>0</v>
      </c>
      <c r="N361" s="29">
        <f t="shared" si="62"/>
        <v>0</v>
      </c>
      <c r="O361" s="146" t="str">
        <f t="shared" si="63"/>
        <v/>
      </c>
    </row>
    <row r="362" spans="2:15">
      <c r="B362" s="1" t="str">
        <f t="shared" si="55"/>
        <v/>
      </c>
      <c r="C362" s="27">
        <f t="shared" si="64"/>
        <v>0</v>
      </c>
      <c r="D362" s="27">
        <f t="shared" si="56"/>
        <v>0</v>
      </c>
      <c r="E362" s="27">
        <f t="shared" si="57"/>
        <v>0</v>
      </c>
      <c r="F362" s="27">
        <f t="shared" si="58"/>
        <v>0</v>
      </c>
      <c r="G362" s="28">
        <f t="shared" si="59"/>
        <v>0</v>
      </c>
      <c r="H362" s="27">
        <f>IF(B362&gt;$E$9,0,SUM(D$22:D362))</f>
        <v>0</v>
      </c>
      <c r="I362" s="27">
        <f>IF(B362&gt;$E$9,0,SUM(E$22:E362))</f>
        <v>0</v>
      </c>
      <c r="J362" s="29">
        <f>IF(B362&gt;$E$9,0,SUM(F$22:F362))</f>
        <v>0</v>
      </c>
      <c r="K362" s="30">
        <f t="shared" si="60"/>
        <v>0</v>
      </c>
      <c r="L362" s="31">
        <f t="shared" si="65"/>
        <v>0</v>
      </c>
      <c r="M362" s="27">
        <f t="shared" si="61"/>
        <v>0</v>
      </c>
      <c r="N362" s="29">
        <f t="shared" si="62"/>
        <v>0</v>
      </c>
      <c r="O362" s="146" t="str">
        <f t="shared" si="63"/>
        <v/>
      </c>
    </row>
    <row r="363" spans="2:15">
      <c r="B363" s="1" t="str">
        <f t="shared" si="55"/>
        <v/>
      </c>
      <c r="C363" s="27">
        <f t="shared" si="64"/>
        <v>0</v>
      </c>
      <c r="D363" s="27">
        <f t="shared" si="56"/>
        <v>0</v>
      </c>
      <c r="E363" s="27">
        <f t="shared" si="57"/>
        <v>0</v>
      </c>
      <c r="F363" s="27">
        <f t="shared" si="58"/>
        <v>0</v>
      </c>
      <c r="G363" s="28">
        <f t="shared" si="59"/>
        <v>0</v>
      </c>
      <c r="H363" s="27">
        <f>IF(B363&gt;$E$9,0,SUM(D$22:D363))</f>
        <v>0</v>
      </c>
      <c r="I363" s="27">
        <f>IF(B363&gt;$E$9,0,SUM(E$22:E363))</f>
        <v>0</v>
      </c>
      <c r="J363" s="29">
        <f>IF(B363&gt;$E$9,0,SUM(F$22:F363))</f>
        <v>0</v>
      </c>
      <c r="K363" s="30">
        <f t="shared" si="60"/>
        <v>0</v>
      </c>
      <c r="L363" s="31">
        <f t="shared" si="65"/>
        <v>0</v>
      </c>
      <c r="M363" s="27">
        <f t="shared" si="61"/>
        <v>0</v>
      </c>
      <c r="N363" s="29">
        <f t="shared" si="62"/>
        <v>0</v>
      </c>
      <c r="O363" s="146" t="str">
        <f t="shared" si="63"/>
        <v/>
      </c>
    </row>
    <row r="364" spans="2:15">
      <c r="B364" s="1" t="str">
        <f t="shared" si="55"/>
        <v/>
      </c>
      <c r="C364" s="27">
        <f t="shared" si="64"/>
        <v>0</v>
      </c>
      <c r="D364" s="27">
        <f t="shared" si="56"/>
        <v>0</v>
      </c>
      <c r="E364" s="27">
        <f t="shared" si="57"/>
        <v>0</v>
      </c>
      <c r="F364" s="27">
        <f t="shared" si="58"/>
        <v>0</v>
      </c>
      <c r="G364" s="28">
        <f t="shared" si="59"/>
        <v>0</v>
      </c>
      <c r="H364" s="27">
        <f>IF(B364&gt;$E$9,0,SUM(D$22:D364))</f>
        <v>0</v>
      </c>
      <c r="I364" s="27">
        <f>IF(B364&gt;$E$9,0,SUM(E$22:E364))</f>
        <v>0</v>
      </c>
      <c r="J364" s="29">
        <f>IF(B364&gt;$E$9,0,SUM(F$22:F364))</f>
        <v>0</v>
      </c>
      <c r="K364" s="30">
        <f t="shared" si="60"/>
        <v>0</v>
      </c>
      <c r="L364" s="31">
        <f t="shared" si="65"/>
        <v>0</v>
      </c>
      <c r="M364" s="27">
        <f t="shared" si="61"/>
        <v>0</v>
      </c>
      <c r="N364" s="29">
        <f t="shared" si="62"/>
        <v>0</v>
      </c>
      <c r="O364" s="146" t="str">
        <f t="shared" si="63"/>
        <v/>
      </c>
    </row>
    <row r="365" spans="2:15">
      <c r="B365" s="1" t="str">
        <f t="shared" si="55"/>
        <v/>
      </c>
      <c r="C365" s="27">
        <f t="shared" si="64"/>
        <v>0</v>
      </c>
      <c r="D365" s="27">
        <f t="shared" si="56"/>
        <v>0</v>
      </c>
      <c r="E365" s="27">
        <f t="shared" si="57"/>
        <v>0</v>
      </c>
      <c r="F365" s="27">
        <f t="shared" si="58"/>
        <v>0</v>
      </c>
      <c r="G365" s="28">
        <f t="shared" si="59"/>
        <v>0</v>
      </c>
      <c r="H365" s="27">
        <f>IF(B365&gt;$E$9,0,SUM(D$22:D365))</f>
        <v>0</v>
      </c>
      <c r="I365" s="27">
        <f>IF(B365&gt;$E$9,0,SUM(E$22:E365))</f>
        <v>0</v>
      </c>
      <c r="J365" s="29">
        <f>IF(B365&gt;$E$9,0,SUM(F$22:F365))</f>
        <v>0</v>
      </c>
      <c r="K365" s="30">
        <f t="shared" si="60"/>
        <v>0</v>
      </c>
      <c r="L365" s="31">
        <f t="shared" si="65"/>
        <v>0</v>
      </c>
      <c r="M365" s="27">
        <f t="shared" si="61"/>
        <v>0</v>
      </c>
      <c r="N365" s="29">
        <f t="shared" si="62"/>
        <v>0</v>
      </c>
      <c r="O365" s="146" t="str">
        <f t="shared" si="63"/>
        <v/>
      </c>
    </row>
    <row r="366" spans="2:15">
      <c r="B366" s="1" t="str">
        <f t="shared" si="55"/>
        <v/>
      </c>
      <c r="C366" s="27">
        <f t="shared" si="64"/>
        <v>0</v>
      </c>
      <c r="D366" s="27">
        <f t="shared" si="56"/>
        <v>0</v>
      </c>
      <c r="E366" s="27">
        <f t="shared" si="57"/>
        <v>0</v>
      </c>
      <c r="F366" s="27">
        <f t="shared" si="58"/>
        <v>0</v>
      </c>
      <c r="G366" s="28">
        <f t="shared" si="59"/>
        <v>0</v>
      </c>
      <c r="H366" s="27">
        <f>IF(B366&gt;$E$9,0,SUM(D$22:D366))</f>
        <v>0</v>
      </c>
      <c r="I366" s="27">
        <f>IF(B366&gt;$E$9,0,SUM(E$22:E366))</f>
        <v>0</v>
      </c>
      <c r="J366" s="29">
        <f>IF(B366&gt;$E$9,0,SUM(F$22:F366))</f>
        <v>0</v>
      </c>
      <c r="K366" s="30">
        <f t="shared" si="60"/>
        <v>0</v>
      </c>
      <c r="L366" s="31">
        <f t="shared" si="65"/>
        <v>0</v>
      </c>
      <c r="M366" s="27">
        <f t="shared" si="61"/>
        <v>0</v>
      </c>
      <c r="N366" s="29">
        <f t="shared" si="62"/>
        <v>0</v>
      </c>
      <c r="O366" s="146" t="str">
        <f t="shared" si="63"/>
        <v/>
      </c>
    </row>
    <row r="367" spans="2:15">
      <c r="B367" s="1" t="str">
        <f t="shared" si="55"/>
        <v/>
      </c>
      <c r="C367" s="27">
        <f t="shared" si="64"/>
        <v>0</v>
      </c>
      <c r="D367" s="27">
        <f t="shared" si="56"/>
        <v>0</v>
      </c>
      <c r="E367" s="27">
        <f t="shared" si="57"/>
        <v>0</v>
      </c>
      <c r="F367" s="27">
        <f t="shared" si="58"/>
        <v>0</v>
      </c>
      <c r="G367" s="28">
        <f t="shared" si="59"/>
        <v>0</v>
      </c>
      <c r="H367" s="27">
        <f>IF(B367&gt;$E$9,0,SUM(D$22:D367))</f>
        <v>0</v>
      </c>
      <c r="I367" s="27">
        <f>IF(B367&gt;$E$9,0,SUM(E$22:E367))</f>
        <v>0</v>
      </c>
      <c r="J367" s="29">
        <f>IF(B367&gt;$E$9,0,SUM(F$22:F367))</f>
        <v>0</v>
      </c>
      <c r="K367" s="30">
        <f t="shared" si="60"/>
        <v>0</v>
      </c>
      <c r="L367" s="31">
        <f t="shared" si="65"/>
        <v>0</v>
      </c>
      <c r="M367" s="27">
        <f t="shared" si="61"/>
        <v>0</v>
      </c>
      <c r="N367" s="29">
        <f t="shared" si="62"/>
        <v>0</v>
      </c>
      <c r="O367" s="146" t="str">
        <f t="shared" si="63"/>
        <v/>
      </c>
    </row>
    <row r="368" spans="2:15">
      <c r="B368" s="1" t="str">
        <f t="shared" si="55"/>
        <v/>
      </c>
      <c r="C368" s="27">
        <f t="shared" si="64"/>
        <v>0</v>
      </c>
      <c r="D368" s="27">
        <f t="shared" si="56"/>
        <v>0</v>
      </c>
      <c r="E368" s="27">
        <f t="shared" si="57"/>
        <v>0</v>
      </c>
      <c r="F368" s="27">
        <f t="shared" si="58"/>
        <v>0</v>
      </c>
      <c r="G368" s="28">
        <f t="shared" si="59"/>
        <v>0</v>
      </c>
      <c r="H368" s="27">
        <f>IF(B368&gt;$E$9,0,SUM(D$22:D368))</f>
        <v>0</v>
      </c>
      <c r="I368" s="27">
        <f>IF(B368&gt;$E$9,0,SUM(E$22:E368))</f>
        <v>0</v>
      </c>
      <c r="J368" s="29">
        <f>IF(B368&gt;$E$9,0,SUM(F$22:F368))</f>
        <v>0</v>
      </c>
      <c r="K368" s="30">
        <f t="shared" si="60"/>
        <v>0</v>
      </c>
      <c r="L368" s="31">
        <f t="shared" si="65"/>
        <v>0</v>
      </c>
      <c r="M368" s="27">
        <f t="shared" si="61"/>
        <v>0</v>
      </c>
      <c r="N368" s="29">
        <f t="shared" si="62"/>
        <v>0</v>
      </c>
      <c r="O368" s="146" t="str">
        <f t="shared" si="63"/>
        <v/>
      </c>
    </row>
    <row r="369" spans="2:15">
      <c r="B369" s="1" t="str">
        <f t="shared" si="55"/>
        <v/>
      </c>
      <c r="C369" s="27">
        <f t="shared" si="64"/>
        <v>0</v>
      </c>
      <c r="D369" s="27">
        <f t="shared" si="56"/>
        <v>0</v>
      </c>
      <c r="E369" s="27">
        <f t="shared" si="57"/>
        <v>0</v>
      </c>
      <c r="F369" s="27">
        <f t="shared" si="58"/>
        <v>0</v>
      </c>
      <c r="G369" s="28">
        <f t="shared" si="59"/>
        <v>0</v>
      </c>
      <c r="H369" s="27">
        <f>IF(B369&gt;$E$9,0,SUM(D$22:D369))</f>
        <v>0</v>
      </c>
      <c r="I369" s="27">
        <f>IF(B369&gt;$E$9,0,SUM(E$22:E369))</f>
        <v>0</v>
      </c>
      <c r="J369" s="29">
        <f>IF(B369&gt;$E$9,0,SUM(F$22:F369))</f>
        <v>0</v>
      </c>
      <c r="K369" s="30">
        <f t="shared" si="60"/>
        <v>0</v>
      </c>
      <c r="L369" s="31">
        <f t="shared" si="65"/>
        <v>0</v>
      </c>
      <c r="M369" s="27">
        <f t="shared" si="61"/>
        <v>0</v>
      </c>
      <c r="N369" s="29">
        <f t="shared" si="62"/>
        <v>0</v>
      </c>
      <c r="O369" s="146" t="str">
        <f t="shared" si="63"/>
        <v/>
      </c>
    </row>
    <row r="370" spans="2:15">
      <c r="B370" s="1" t="str">
        <f t="shared" si="55"/>
        <v/>
      </c>
      <c r="C370" s="27">
        <f t="shared" si="64"/>
        <v>0</v>
      </c>
      <c r="D370" s="27">
        <f t="shared" si="56"/>
        <v>0</v>
      </c>
      <c r="E370" s="27">
        <f t="shared" si="57"/>
        <v>0</v>
      </c>
      <c r="F370" s="27">
        <f t="shared" si="58"/>
        <v>0</v>
      </c>
      <c r="G370" s="28">
        <f t="shared" si="59"/>
        <v>0</v>
      </c>
      <c r="H370" s="27">
        <f>IF(B370&gt;$E$9,0,SUM(D$22:D370))</f>
        <v>0</v>
      </c>
      <c r="I370" s="27">
        <f>IF(B370&gt;$E$9,0,SUM(E$22:E370))</f>
        <v>0</v>
      </c>
      <c r="J370" s="29">
        <f>IF(B370&gt;$E$9,0,SUM(F$22:F370))</f>
        <v>0</v>
      </c>
      <c r="K370" s="30">
        <f t="shared" si="60"/>
        <v>0</v>
      </c>
      <c r="L370" s="31">
        <f t="shared" si="65"/>
        <v>0</v>
      </c>
      <c r="M370" s="27">
        <f t="shared" si="61"/>
        <v>0</v>
      </c>
      <c r="N370" s="29">
        <f t="shared" si="62"/>
        <v>0</v>
      </c>
      <c r="O370" s="146" t="str">
        <f t="shared" si="63"/>
        <v/>
      </c>
    </row>
    <row r="371" spans="2:15">
      <c r="B371" s="1" t="str">
        <f t="shared" si="55"/>
        <v/>
      </c>
      <c r="C371" s="27">
        <f t="shared" si="64"/>
        <v>0</v>
      </c>
      <c r="D371" s="27">
        <f t="shared" si="56"/>
        <v>0</v>
      </c>
      <c r="E371" s="27">
        <f t="shared" si="57"/>
        <v>0</v>
      </c>
      <c r="F371" s="27">
        <f t="shared" si="58"/>
        <v>0</v>
      </c>
      <c r="G371" s="28">
        <f t="shared" si="59"/>
        <v>0</v>
      </c>
      <c r="H371" s="27">
        <f>IF(B371&gt;$E$9,0,SUM(D$22:D371))</f>
        <v>0</v>
      </c>
      <c r="I371" s="27">
        <f>IF(B371&gt;$E$9,0,SUM(E$22:E371))</f>
        <v>0</v>
      </c>
      <c r="J371" s="29">
        <f>IF(B371&gt;$E$9,0,SUM(F$22:F371))</f>
        <v>0</v>
      </c>
      <c r="K371" s="30">
        <f t="shared" si="60"/>
        <v>0</v>
      </c>
      <c r="L371" s="31">
        <f t="shared" si="65"/>
        <v>0</v>
      </c>
      <c r="M371" s="27">
        <f t="shared" si="61"/>
        <v>0</v>
      </c>
      <c r="N371" s="29">
        <f t="shared" si="62"/>
        <v>0</v>
      </c>
      <c r="O371" s="146" t="str">
        <f t="shared" si="63"/>
        <v/>
      </c>
    </row>
    <row r="372" spans="2:15">
      <c r="B372" s="1" t="str">
        <f t="shared" si="55"/>
        <v/>
      </c>
      <c r="C372" s="27">
        <f t="shared" si="64"/>
        <v>0</v>
      </c>
      <c r="D372" s="27">
        <f t="shared" si="56"/>
        <v>0</v>
      </c>
      <c r="E372" s="27">
        <f t="shared" si="57"/>
        <v>0</v>
      </c>
      <c r="F372" s="27">
        <f t="shared" si="58"/>
        <v>0</v>
      </c>
      <c r="G372" s="28">
        <f t="shared" si="59"/>
        <v>0</v>
      </c>
      <c r="H372" s="27">
        <f>IF(B372&gt;$E$9,0,SUM(D$22:D372))</f>
        <v>0</v>
      </c>
      <c r="I372" s="27">
        <f>IF(B372&gt;$E$9,0,SUM(E$22:E372))</f>
        <v>0</v>
      </c>
      <c r="J372" s="29">
        <f>IF(B372&gt;$E$9,0,SUM(F$22:F372))</f>
        <v>0</v>
      </c>
      <c r="K372" s="30">
        <f t="shared" si="60"/>
        <v>0</v>
      </c>
      <c r="L372" s="31">
        <f t="shared" si="65"/>
        <v>0</v>
      </c>
      <c r="M372" s="27">
        <f t="shared" si="61"/>
        <v>0</v>
      </c>
      <c r="N372" s="29">
        <f t="shared" si="62"/>
        <v>0</v>
      </c>
      <c r="O372" s="146" t="str">
        <f t="shared" si="63"/>
        <v/>
      </c>
    </row>
    <row r="373" spans="2:15">
      <c r="B373" s="1" t="str">
        <f t="shared" si="55"/>
        <v/>
      </c>
      <c r="C373" s="27">
        <f t="shared" si="64"/>
        <v>0</v>
      </c>
      <c r="D373" s="27">
        <f t="shared" si="56"/>
        <v>0</v>
      </c>
      <c r="E373" s="27">
        <f t="shared" si="57"/>
        <v>0</v>
      </c>
      <c r="F373" s="27">
        <f t="shared" si="58"/>
        <v>0</v>
      </c>
      <c r="G373" s="28">
        <f t="shared" si="59"/>
        <v>0</v>
      </c>
      <c r="H373" s="27">
        <f>IF(B373&gt;$E$9,0,SUM(D$22:D373))</f>
        <v>0</v>
      </c>
      <c r="I373" s="27">
        <f>IF(B373&gt;$E$9,0,SUM(E$22:E373))</f>
        <v>0</v>
      </c>
      <c r="J373" s="29">
        <f>IF(B373&gt;$E$9,0,SUM(F$22:F373))</f>
        <v>0</v>
      </c>
      <c r="K373" s="30">
        <f t="shared" si="60"/>
        <v>0</v>
      </c>
      <c r="L373" s="31">
        <f t="shared" si="65"/>
        <v>0</v>
      </c>
      <c r="M373" s="27">
        <f t="shared" si="61"/>
        <v>0</v>
      </c>
      <c r="N373" s="29">
        <f t="shared" si="62"/>
        <v>0</v>
      </c>
      <c r="O373" s="146" t="str">
        <f t="shared" si="63"/>
        <v/>
      </c>
    </row>
    <row r="374" spans="2:15">
      <c r="B374" s="1" t="str">
        <f t="shared" si="55"/>
        <v/>
      </c>
      <c r="C374" s="27">
        <f t="shared" si="64"/>
        <v>0</v>
      </c>
      <c r="D374" s="27">
        <f t="shared" si="56"/>
        <v>0</v>
      </c>
      <c r="E374" s="27">
        <f t="shared" si="57"/>
        <v>0</v>
      </c>
      <c r="F374" s="27">
        <f t="shared" si="58"/>
        <v>0</v>
      </c>
      <c r="G374" s="28">
        <f t="shared" si="59"/>
        <v>0</v>
      </c>
      <c r="H374" s="27">
        <f>IF(B374&gt;$E$9,0,SUM(D$22:D374))</f>
        <v>0</v>
      </c>
      <c r="I374" s="27">
        <f>IF(B374&gt;$E$9,0,SUM(E$22:E374))</f>
        <v>0</v>
      </c>
      <c r="J374" s="29">
        <f>IF(B374&gt;$E$9,0,SUM(F$22:F374))</f>
        <v>0</v>
      </c>
      <c r="K374" s="30">
        <f t="shared" si="60"/>
        <v>0</v>
      </c>
      <c r="L374" s="31">
        <f t="shared" si="65"/>
        <v>0</v>
      </c>
      <c r="M374" s="27">
        <f t="shared" si="61"/>
        <v>0</v>
      </c>
      <c r="N374" s="29">
        <f t="shared" si="62"/>
        <v>0</v>
      </c>
      <c r="O374" s="146" t="str">
        <f t="shared" si="63"/>
        <v/>
      </c>
    </row>
    <row r="375" spans="2:15">
      <c r="B375" s="1" t="str">
        <f t="shared" si="55"/>
        <v/>
      </c>
      <c r="C375" s="27">
        <f t="shared" si="64"/>
        <v>0</v>
      </c>
      <c r="D375" s="27">
        <f t="shared" si="56"/>
        <v>0</v>
      </c>
      <c r="E375" s="27">
        <f t="shared" si="57"/>
        <v>0</v>
      </c>
      <c r="F375" s="27">
        <f t="shared" si="58"/>
        <v>0</v>
      </c>
      <c r="G375" s="28">
        <f t="shared" si="59"/>
        <v>0</v>
      </c>
      <c r="H375" s="27">
        <f>IF(B375&gt;$E$9,0,SUM(D$22:D375))</f>
        <v>0</v>
      </c>
      <c r="I375" s="27">
        <f>IF(B375&gt;$E$9,0,SUM(E$22:E375))</f>
        <v>0</v>
      </c>
      <c r="J375" s="29">
        <f>IF(B375&gt;$E$9,0,SUM(F$22:F375))</f>
        <v>0</v>
      </c>
      <c r="K375" s="30">
        <f t="shared" si="60"/>
        <v>0</v>
      </c>
      <c r="L375" s="31">
        <f t="shared" si="65"/>
        <v>0</v>
      </c>
      <c r="M375" s="27">
        <f t="shared" si="61"/>
        <v>0</v>
      </c>
      <c r="N375" s="29">
        <f t="shared" si="62"/>
        <v>0</v>
      </c>
      <c r="O375" s="146" t="str">
        <f t="shared" si="63"/>
        <v/>
      </c>
    </row>
    <row r="376" spans="2:15">
      <c r="B376" s="1" t="str">
        <f t="shared" si="55"/>
        <v/>
      </c>
      <c r="C376" s="27">
        <f t="shared" si="64"/>
        <v>0</v>
      </c>
      <c r="D376" s="27">
        <f t="shared" si="56"/>
        <v>0</v>
      </c>
      <c r="E376" s="27">
        <f t="shared" si="57"/>
        <v>0</v>
      </c>
      <c r="F376" s="27">
        <f t="shared" si="58"/>
        <v>0</v>
      </c>
      <c r="G376" s="28">
        <f t="shared" si="59"/>
        <v>0</v>
      </c>
      <c r="H376" s="27">
        <f>IF(B376&gt;$E$9,0,SUM(D$22:D376))</f>
        <v>0</v>
      </c>
      <c r="I376" s="27">
        <f>IF(B376&gt;$E$9,0,SUM(E$22:E376))</f>
        <v>0</v>
      </c>
      <c r="J376" s="29">
        <f>IF(B376&gt;$E$9,0,SUM(F$22:F376))</f>
        <v>0</v>
      </c>
      <c r="K376" s="30">
        <f t="shared" si="60"/>
        <v>0</v>
      </c>
      <c r="L376" s="31">
        <f t="shared" si="65"/>
        <v>0</v>
      </c>
      <c r="M376" s="27">
        <f t="shared" si="61"/>
        <v>0</v>
      </c>
      <c r="N376" s="29">
        <f t="shared" si="62"/>
        <v>0</v>
      </c>
      <c r="O376" s="146" t="str">
        <f t="shared" si="63"/>
        <v/>
      </c>
    </row>
    <row r="377" spans="2:15">
      <c r="B377" s="1" t="str">
        <f t="shared" si="55"/>
        <v/>
      </c>
      <c r="C377" s="27">
        <f t="shared" si="64"/>
        <v>0</v>
      </c>
      <c r="D377" s="27">
        <f t="shared" si="56"/>
        <v>0</v>
      </c>
      <c r="E377" s="27">
        <f t="shared" si="57"/>
        <v>0</v>
      </c>
      <c r="F377" s="27">
        <f t="shared" si="58"/>
        <v>0</v>
      </c>
      <c r="G377" s="28">
        <f t="shared" si="59"/>
        <v>0</v>
      </c>
      <c r="H377" s="27">
        <f>IF(B377&gt;$E$9,0,SUM(D$22:D377))</f>
        <v>0</v>
      </c>
      <c r="I377" s="27">
        <f>IF(B377&gt;$E$9,0,SUM(E$22:E377))</f>
        <v>0</v>
      </c>
      <c r="J377" s="29">
        <f>IF(B377&gt;$E$9,0,SUM(F$22:F377))</f>
        <v>0</v>
      </c>
      <c r="K377" s="30">
        <f t="shared" si="60"/>
        <v>0</v>
      </c>
      <c r="L377" s="31">
        <f t="shared" si="65"/>
        <v>0</v>
      </c>
      <c r="M377" s="27">
        <f t="shared" si="61"/>
        <v>0</v>
      </c>
      <c r="N377" s="29">
        <f t="shared" si="62"/>
        <v>0</v>
      </c>
      <c r="O377" s="146" t="str">
        <f t="shared" si="63"/>
        <v/>
      </c>
    </row>
    <row r="378" spans="2:15">
      <c r="B378" s="1" t="str">
        <f t="shared" si="55"/>
        <v/>
      </c>
      <c r="C378" s="27">
        <f t="shared" si="64"/>
        <v>0</v>
      </c>
      <c r="D378" s="27">
        <f t="shared" si="56"/>
        <v>0</v>
      </c>
      <c r="E378" s="27">
        <f t="shared" si="57"/>
        <v>0</v>
      </c>
      <c r="F378" s="27">
        <f t="shared" si="58"/>
        <v>0</v>
      </c>
      <c r="G378" s="28">
        <f t="shared" si="59"/>
        <v>0</v>
      </c>
      <c r="H378" s="27">
        <f>IF(B378&gt;$E$9,0,SUM(D$22:D378))</f>
        <v>0</v>
      </c>
      <c r="I378" s="27">
        <f>IF(B378&gt;$E$9,0,SUM(E$22:E378))</f>
        <v>0</v>
      </c>
      <c r="J378" s="29">
        <f>IF(B378&gt;$E$9,0,SUM(F$22:F378))</f>
        <v>0</v>
      </c>
      <c r="K378" s="30">
        <f t="shared" si="60"/>
        <v>0</v>
      </c>
      <c r="L378" s="31">
        <f t="shared" si="65"/>
        <v>0</v>
      </c>
      <c r="M378" s="27">
        <f t="shared" si="61"/>
        <v>0</v>
      </c>
      <c r="N378" s="29">
        <f t="shared" si="62"/>
        <v>0</v>
      </c>
      <c r="O378" s="146" t="str">
        <f t="shared" si="63"/>
        <v/>
      </c>
    </row>
    <row r="379" spans="2:15">
      <c r="B379" s="1" t="str">
        <f t="shared" si="55"/>
        <v/>
      </c>
      <c r="C379" s="27">
        <f t="shared" si="64"/>
        <v>0</v>
      </c>
      <c r="D379" s="27">
        <f t="shared" si="56"/>
        <v>0</v>
      </c>
      <c r="E379" s="27">
        <f t="shared" si="57"/>
        <v>0</v>
      </c>
      <c r="F379" s="27">
        <f t="shared" si="58"/>
        <v>0</v>
      </c>
      <c r="G379" s="28">
        <f t="shared" si="59"/>
        <v>0</v>
      </c>
      <c r="H379" s="27">
        <f>IF(B379&gt;$E$9,0,SUM(D$22:D379))</f>
        <v>0</v>
      </c>
      <c r="I379" s="27">
        <f>IF(B379&gt;$E$9,0,SUM(E$22:E379))</f>
        <v>0</v>
      </c>
      <c r="J379" s="29">
        <f>IF(B379&gt;$E$9,0,SUM(F$22:F379))</f>
        <v>0</v>
      </c>
      <c r="K379" s="30">
        <f t="shared" si="60"/>
        <v>0</v>
      </c>
      <c r="L379" s="31">
        <f t="shared" si="65"/>
        <v>0</v>
      </c>
      <c r="M379" s="27">
        <f t="shared" si="61"/>
        <v>0</v>
      </c>
      <c r="N379" s="29">
        <f t="shared" si="62"/>
        <v>0</v>
      </c>
      <c r="O379" s="146" t="str">
        <f t="shared" si="63"/>
        <v/>
      </c>
    </row>
    <row r="380" spans="2:15">
      <c r="B380" s="1" t="str">
        <f t="shared" si="55"/>
        <v/>
      </c>
      <c r="C380" s="27">
        <f t="shared" si="64"/>
        <v>0</v>
      </c>
      <c r="D380" s="27">
        <f t="shared" si="56"/>
        <v>0</v>
      </c>
      <c r="E380" s="27">
        <f t="shared" si="57"/>
        <v>0</v>
      </c>
      <c r="F380" s="27">
        <f t="shared" si="58"/>
        <v>0</v>
      </c>
      <c r="G380" s="28">
        <f t="shared" si="59"/>
        <v>0</v>
      </c>
      <c r="H380" s="27">
        <f>IF(B380&gt;$E$9,0,SUM(D$22:D380))</f>
        <v>0</v>
      </c>
      <c r="I380" s="27">
        <f>IF(B380&gt;$E$9,0,SUM(E$22:E380))</f>
        <v>0</v>
      </c>
      <c r="J380" s="29">
        <f>IF(B380&gt;$E$9,0,SUM(F$22:F380))</f>
        <v>0</v>
      </c>
      <c r="K380" s="30">
        <f t="shared" si="60"/>
        <v>0</v>
      </c>
      <c r="L380" s="31">
        <f t="shared" si="65"/>
        <v>0</v>
      </c>
      <c r="M380" s="27">
        <f t="shared" si="61"/>
        <v>0</v>
      </c>
      <c r="N380" s="29">
        <f t="shared" si="62"/>
        <v>0</v>
      </c>
      <c r="O380" s="146" t="str">
        <f t="shared" si="63"/>
        <v/>
      </c>
    </row>
    <row r="381" spans="2:15">
      <c r="B381" s="1" t="str">
        <f t="shared" si="55"/>
        <v/>
      </c>
      <c r="C381" s="27">
        <f t="shared" si="64"/>
        <v>0</v>
      </c>
      <c r="D381" s="27">
        <f t="shared" si="56"/>
        <v>0</v>
      </c>
      <c r="E381" s="27">
        <f t="shared" si="57"/>
        <v>0</v>
      </c>
      <c r="F381" s="27">
        <f t="shared" si="58"/>
        <v>0</v>
      </c>
      <c r="G381" s="28">
        <f t="shared" si="59"/>
        <v>0</v>
      </c>
      <c r="H381" s="27">
        <f>IF(B381&gt;$E$9,0,SUM(D$22:D381))</f>
        <v>0</v>
      </c>
      <c r="I381" s="27">
        <f>IF(B381&gt;$E$9,0,SUM(E$22:E381))</f>
        <v>0</v>
      </c>
      <c r="J381" s="29">
        <f>IF(B381&gt;$E$9,0,SUM(F$22:F381))</f>
        <v>0</v>
      </c>
      <c r="K381" s="30">
        <f t="shared" si="60"/>
        <v>0</v>
      </c>
      <c r="L381" s="31">
        <f t="shared" si="65"/>
        <v>0</v>
      </c>
      <c r="M381" s="27">
        <f t="shared" si="61"/>
        <v>0</v>
      </c>
      <c r="N381" s="29">
        <f t="shared" si="62"/>
        <v>0</v>
      </c>
      <c r="O381" s="146" t="str">
        <f t="shared" si="63"/>
        <v/>
      </c>
    </row>
    <row r="382" spans="2:15">
      <c r="B382" s="1" t="str">
        <f t="shared" si="55"/>
        <v/>
      </c>
      <c r="C382" s="27">
        <f t="shared" si="64"/>
        <v>0</v>
      </c>
      <c r="D382" s="27">
        <f t="shared" si="56"/>
        <v>0</v>
      </c>
      <c r="E382" s="27">
        <f t="shared" si="57"/>
        <v>0</v>
      </c>
      <c r="F382" s="27">
        <f t="shared" si="58"/>
        <v>0</v>
      </c>
      <c r="G382" s="28">
        <f t="shared" si="59"/>
        <v>0</v>
      </c>
      <c r="H382" s="27">
        <f>IF(B382&gt;$E$9,0,SUM(D$22:D382))</f>
        <v>0</v>
      </c>
      <c r="I382" s="27">
        <f>IF(B382&gt;$E$9,0,SUM(E$22:E382))</f>
        <v>0</v>
      </c>
      <c r="J382" s="29">
        <f>IF(B382&gt;$E$9,0,SUM(F$22:F382))</f>
        <v>0</v>
      </c>
      <c r="K382" s="30">
        <f t="shared" si="60"/>
        <v>0</v>
      </c>
      <c r="L382" s="31">
        <f t="shared" si="65"/>
        <v>0</v>
      </c>
      <c r="M382" s="27">
        <f t="shared" si="61"/>
        <v>0</v>
      </c>
      <c r="N382" s="29">
        <f t="shared" si="62"/>
        <v>0</v>
      </c>
      <c r="O382" s="146" t="str">
        <f t="shared" si="63"/>
        <v/>
      </c>
    </row>
    <row r="383" spans="2:15">
      <c r="B383" s="1" t="str">
        <f t="shared" si="55"/>
        <v/>
      </c>
      <c r="C383" s="27">
        <f t="shared" si="64"/>
        <v>0</v>
      </c>
      <c r="D383" s="27">
        <f t="shared" si="56"/>
        <v>0</v>
      </c>
      <c r="E383" s="27">
        <f t="shared" si="57"/>
        <v>0</v>
      </c>
      <c r="F383" s="27">
        <f t="shared" si="58"/>
        <v>0</v>
      </c>
      <c r="G383" s="28">
        <f t="shared" si="59"/>
        <v>0</v>
      </c>
      <c r="H383" s="27">
        <f>IF(B383&gt;$E$9,0,SUM(D$22:D383))</f>
        <v>0</v>
      </c>
      <c r="I383" s="27">
        <f>IF(B383&gt;$E$9,0,SUM(E$22:E383))</f>
        <v>0</v>
      </c>
      <c r="J383" s="29">
        <f>IF(B383&gt;$E$9,0,SUM(F$22:F383))</f>
        <v>0</v>
      </c>
      <c r="K383" s="30">
        <f t="shared" si="60"/>
        <v>0</v>
      </c>
      <c r="L383" s="31">
        <f t="shared" si="65"/>
        <v>0</v>
      </c>
      <c r="M383" s="27">
        <f t="shared" si="61"/>
        <v>0</v>
      </c>
      <c r="N383" s="29">
        <f t="shared" si="62"/>
        <v>0</v>
      </c>
      <c r="O383" s="146" t="str">
        <f t="shared" si="63"/>
        <v/>
      </c>
    </row>
    <row r="384" spans="2:15">
      <c r="B384" s="1" t="str">
        <f t="shared" si="55"/>
        <v/>
      </c>
      <c r="C384" s="27">
        <f t="shared" si="64"/>
        <v>0</v>
      </c>
      <c r="D384" s="27">
        <f t="shared" si="56"/>
        <v>0</v>
      </c>
      <c r="E384" s="27">
        <f t="shared" si="57"/>
        <v>0</v>
      </c>
      <c r="F384" s="27">
        <f t="shared" si="58"/>
        <v>0</v>
      </c>
      <c r="G384" s="28">
        <f t="shared" si="59"/>
        <v>0</v>
      </c>
      <c r="H384" s="27">
        <f>IF(B384&gt;$E$9,0,SUM(D$22:D384))</f>
        <v>0</v>
      </c>
      <c r="I384" s="27">
        <f>IF(B384&gt;$E$9,0,SUM(E$22:E384))</f>
        <v>0</v>
      </c>
      <c r="J384" s="29">
        <f>IF(B384&gt;$E$9,0,SUM(F$22:F384))</f>
        <v>0</v>
      </c>
      <c r="K384" s="30">
        <f t="shared" si="60"/>
        <v>0</v>
      </c>
      <c r="L384" s="31">
        <f t="shared" si="65"/>
        <v>0</v>
      </c>
      <c r="M384" s="27">
        <f t="shared" si="61"/>
        <v>0</v>
      </c>
      <c r="N384" s="29">
        <f t="shared" si="62"/>
        <v>0</v>
      </c>
      <c r="O384" s="146" t="str">
        <f t="shared" si="63"/>
        <v/>
      </c>
    </row>
    <row r="385" spans="2:15">
      <c r="B385" s="1" t="str">
        <f t="shared" si="55"/>
        <v/>
      </c>
      <c r="C385" s="27">
        <f t="shared" si="64"/>
        <v>0</v>
      </c>
      <c r="D385" s="27">
        <f t="shared" si="56"/>
        <v>0</v>
      </c>
      <c r="E385" s="27">
        <f t="shared" si="57"/>
        <v>0</v>
      </c>
      <c r="F385" s="27">
        <f t="shared" si="58"/>
        <v>0</v>
      </c>
      <c r="G385" s="28">
        <f t="shared" si="59"/>
        <v>0</v>
      </c>
      <c r="H385" s="27">
        <f>IF(B385&gt;$E$9,0,SUM(D$22:D385))</f>
        <v>0</v>
      </c>
      <c r="I385" s="27">
        <f>IF(B385&gt;$E$9,0,SUM(E$22:E385))</f>
        <v>0</v>
      </c>
      <c r="J385" s="29">
        <f>IF(B385&gt;$E$9,0,SUM(F$22:F385))</f>
        <v>0</v>
      </c>
      <c r="K385" s="30">
        <f t="shared" si="60"/>
        <v>0</v>
      </c>
      <c r="L385" s="31">
        <f t="shared" si="65"/>
        <v>0</v>
      </c>
      <c r="M385" s="27">
        <f t="shared" si="61"/>
        <v>0</v>
      </c>
      <c r="N385" s="29">
        <f t="shared" si="62"/>
        <v>0</v>
      </c>
      <c r="O385" s="146" t="str">
        <f t="shared" si="63"/>
        <v/>
      </c>
    </row>
    <row r="386" spans="2:15">
      <c r="B386" s="1" t="str">
        <f t="shared" si="55"/>
        <v/>
      </c>
      <c r="C386" s="27">
        <f t="shared" si="64"/>
        <v>0</v>
      </c>
      <c r="D386" s="27">
        <f t="shared" si="56"/>
        <v>0</v>
      </c>
      <c r="E386" s="27">
        <f t="shared" si="57"/>
        <v>0</v>
      </c>
      <c r="F386" s="27">
        <f t="shared" si="58"/>
        <v>0</v>
      </c>
      <c r="G386" s="28">
        <f t="shared" si="59"/>
        <v>0</v>
      </c>
      <c r="H386" s="27">
        <f>IF(B386&gt;$E$9,0,SUM(D$22:D386))</f>
        <v>0</v>
      </c>
      <c r="I386" s="27">
        <f>IF(B386&gt;$E$9,0,SUM(E$22:E386))</f>
        <v>0</v>
      </c>
      <c r="J386" s="29">
        <f>IF(B386&gt;$E$9,0,SUM(F$22:F386))</f>
        <v>0</v>
      </c>
      <c r="K386" s="30">
        <f t="shared" si="60"/>
        <v>0</v>
      </c>
      <c r="L386" s="31">
        <f t="shared" si="65"/>
        <v>0</v>
      </c>
      <c r="M386" s="27">
        <f t="shared" si="61"/>
        <v>0</v>
      </c>
      <c r="N386" s="29">
        <f t="shared" si="62"/>
        <v>0</v>
      </c>
      <c r="O386" s="146" t="str">
        <f t="shared" si="63"/>
        <v/>
      </c>
    </row>
    <row r="387" spans="2:15">
      <c r="B387" s="1" t="str">
        <f t="shared" si="55"/>
        <v/>
      </c>
      <c r="C387" s="27">
        <f t="shared" si="64"/>
        <v>0</v>
      </c>
      <c r="D387" s="27">
        <f t="shared" si="56"/>
        <v>0</v>
      </c>
      <c r="E387" s="27">
        <f t="shared" si="57"/>
        <v>0</v>
      </c>
      <c r="F387" s="27">
        <f t="shared" si="58"/>
        <v>0</v>
      </c>
      <c r="G387" s="28">
        <f t="shared" si="59"/>
        <v>0</v>
      </c>
      <c r="H387" s="27">
        <f>IF(B387&gt;$E$9,0,SUM(D$22:D387))</f>
        <v>0</v>
      </c>
      <c r="I387" s="27">
        <f>IF(B387&gt;$E$9,0,SUM(E$22:E387))</f>
        <v>0</v>
      </c>
      <c r="J387" s="29">
        <f>IF(B387&gt;$E$9,0,SUM(F$22:F387))</f>
        <v>0</v>
      </c>
      <c r="K387" s="30">
        <f t="shared" si="60"/>
        <v>0</v>
      </c>
      <c r="L387" s="31">
        <f t="shared" si="65"/>
        <v>0</v>
      </c>
      <c r="M387" s="27">
        <f t="shared" si="61"/>
        <v>0</v>
      </c>
      <c r="N387" s="29">
        <f t="shared" si="62"/>
        <v>0</v>
      </c>
      <c r="O387" s="146" t="str">
        <f t="shared" si="63"/>
        <v/>
      </c>
    </row>
    <row r="388" spans="2:15">
      <c r="B388" s="1" t="str">
        <f t="shared" si="55"/>
        <v/>
      </c>
      <c r="C388" s="27">
        <f t="shared" si="64"/>
        <v>0</v>
      </c>
      <c r="D388" s="27">
        <f t="shared" si="56"/>
        <v>0</v>
      </c>
      <c r="E388" s="27">
        <f t="shared" si="57"/>
        <v>0</v>
      </c>
      <c r="F388" s="27">
        <f t="shared" si="58"/>
        <v>0</v>
      </c>
      <c r="G388" s="28">
        <f t="shared" si="59"/>
        <v>0</v>
      </c>
      <c r="H388" s="27">
        <f>IF(B388&gt;$E$9,0,SUM(D$22:D388))</f>
        <v>0</v>
      </c>
      <c r="I388" s="27">
        <f>IF(B388&gt;$E$9,0,SUM(E$22:E388))</f>
        <v>0</v>
      </c>
      <c r="J388" s="29">
        <f>IF(B388&gt;$E$9,0,SUM(F$22:F388))</f>
        <v>0</v>
      </c>
      <c r="K388" s="30">
        <f t="shared" si="60"/>
        <v>0</v>
      </c>
      <c r="L388" s="31">
        <f t="shared" si="65"/>
        <v>0</v>
      </c>
      <c r="M388" s="27">
        <f t="shared" si="61"/>
        <v>0</v>
      </c>
      <c r="N388" s="29">
        <f t="shared" si="62"/>
        <v>0</v>
      </c>
      <c r="O388" s="146" t="str">
        <f t="shared" si="63"/>
        <v/>
      </c>
    </row>
    <row r="389" spans="2:15">
      <c r="B389" s="1" t="str">
        <f t="shared" si="55"/>
        <v/>
      </c>
      <c r="C389" s="27">
        <f t="shared" si="64"/>
        <v>0</v>
      </c>
      <c r="D389" s="27">
        <f t="shared" si="56"/>
        <v>0</v>
      </c>
      <c r="E389" s="27">
        <f t="shared" si="57"/>
        <v>0</v>
      </c>
      <c r="F389" s="27">
        <f t="shared" si="58"/>
        <v>0</v>
      </c>
      <c r="G389" s="28">
        <f t="shared" si="59"/>
        <v>0</v>
      </c>
      <c r="H389" s="27">
        <f>IF(B389&gt;$E$9,0,SUM(D$22:D389))</f>
        <v>0</v>
      </c>
      <c r="I389" s="27">
        <f>IF(B389&gt;$E$9,0,SUM(E$22:E389))</f>
        <v>0</v>
      </c>
      <c r="J389" s="29">
        <f>IF(B389&gt;$E$9,0,SUM(F$22:F389))</f>
        <v>0</v>
      </c>
      <c r="K389" s="30">
        <f t="shared" si="60"/>
        <v>0</v>
      </c>
      <c r="L389" s="31">
        <f t="shared" si="65"/>
        <v>0</v>
      </c>
      <c r="M389" s="27">
        <f t="shared" si="61"/>
        <v>0</v>
      </c>
      <c r="N389" s="29">
        <f t="shared" si="62"/>
        <v>0</v>
      </c>
      <c r="O389" s="146" t="str">
        <f t="shared" si="63"/>
        <v/>
      </c>
    </row>
    <row r="390" spans="2:15">
      <c r="B390" s="1" t="str">
        <f t="shared" si="55"/>
        <v/>
      </c>
      <c r="C390" s="27">
        <f t="shared" si="64"/>
        <v>0</v>
      </c>
      <c r="D390" s="27">
        <f t="shared" si="56"/>
        <v>0</v>
      </c>
      <c r="E390" s="27">
        <f t="shared" si="57"/>
        <v>0</v>
      </c>
      <c r="F390" s="27">
        <f t="shared" si="58"/>
        <v>0</v>
      </c>
      <c r="G390" s="28">
        <f t="shared" si="59"/>
        <v>0</v>
      </c>
      <c r="H390" s="27">
        <f>IF(B390&gt;$E$9,0,SUM(D$22:D390))</f>
        <v>0</v>
      </c>
      <c r="I390" s="27">
        <f>IF(B390&gt;$E$9,0,SUM(E$22:E390))</f>
        <v>0</v>
      </c>
      <c r="J390" s="29">
        <f>IF(B390&gt;$E$9,0,SUM(F$22:F390))</f>
        <v>0</v>
      </c>
      <c r="K390" s="30">
        <f t="shared" si="60"/>
        <v>0</v>
      </c>
      <c r="L390" s="31">
        <f t="shared" si="65"/>
        <v>0</v>
      </c>
      <c r="M390" s="27">
        <f t="shared" si="61"/>
        <v>0</v>
      </c>
      <c r="N390" s="29">
        <f t="shared" si="62"/>
        <v>0</v>
      </c>
      <c r="O390" s="146" t="str">
        <f t="shared" si="63"/>
        <v/>
      </c>
    </row>
    <row r="391" spans="2:15">
      <c r="B391" s="1" t="str">
        <f t="shared" si="55"/>
        <v/>
      </c>
      <c r="C391" s="27">
        <f t="shared" si="64"/>
        <v>0</v>
      </c>
      <c r="D391" s="27">
        <f t="shared" si="56"/>
        <v>0</v>
      </c>
      <c r="E391" s="27">
        <f t="shared" si="57"/>
        <v>0</v>
      </c>
      <c r="F391" s="27">
        <f t="shared" si="58"/>
        <v>0</v>
      </c>
      <c r="G391" s="28">
        <f t="shared" si="59"/>
        <v>0</v>
      </c>
      <c r="H391" s="27">
        <f>IF(B391&gt;$E$9,0,SUM(D$22:D391))</f>
        <v>0</v>
      </c>
      <c r="I391" s="27">
        <f>IF(B391&gt;$E$9,0,SUM(E$22:E391))</f>
        <v>0</v>
      </c>
      <c r="J391" s="29">
        <f>IF(B391&gt;$E$9,0,SUM(F$22:F391))</f>
        <v>0</v>
      </c>
      <c r="K391" s="30">
        <f t="shared" si="60"/>
        <v>0</v>
      </c>
      <c r="L391" s="31">
        <f t="shared" si="65"/>
        <v>0</v>
      </c>
      <c r="M391" s="27">
        <f t="shared" si="61"/>
        <v>0</v>
      </c>
      <c r="N391" s="29">
        <f t="shared" si="62"/>
        <v>0</v>
      </c>
      <c r="O391" s="146" t="str">
        <f t="shared" si="63"/>
        <v/>
      </c>
    </row>
    <row r="392" spans="2:15">
      <c r="B392" s="1" t="str">
        <f t="shared" si="55"/>
        <v/>
      </c>
      <c r="C392" s="27">
        <f t="shared" si="64"/>
        <v>0</v>
      </c>
      <c r="D392" s="27">
        <f t="shared" si="56"/>
        <v>0</v>
      </c>
      <c r="E392" s="27">
        <f t="shared" si="57"/>
        <v>0</v>
      </c>
      <c r="F392" s="27">
        <f t="shared" si="58"/>
        <v>0</v>
      </c>
      <c r="G392" s="28">
        <f t="shared" si="59"/>
        <v>0</v>
      </c>
      <c r="H392" s="27">
        <f>IF(B392&gt;$E$9,0,SUM(D$22:D392))</f>
        <v>0</v>
      </c>
      <c r="I392" s="27">
        <f>IF(B392&gt;$E$9,0,SUM(E$22:E392))</f>
        <v>0</v>
      </c>
      <c r="J392" s="29">
        <f>IF(B392&gt;$E$9,0,SUM(F$22:F392))</f>
        <v>0</v>
      </c>
      <c r="K392" s="30">
        <f t="shared" si="60"/>
        <v>0</v>
      </c>
      <c r="L392" s="31">
        <f t="shared" si="65"/>
        <v>0</v>
      </c>
      <c r="M392" s="27">
        <f t="shared" si="61"/>
        <v>0</v>
      </c>
      <c r="N392" s="29">
        <f t="shared" si="62"/>
        <v>0</v>
      </c>
      <c r="O392" s="146" t="str">
        <f t="shared" si="63"/>
        <v/>
      </c>
    </row>
    <row r="393" spans="2:15">
      <c r="B393" s="1" t="str">
        <f t="shared" si="55"/>
        <v/>
      </c>
      <c r="C393" s="27">
        <f t="shared" si="64"/>
        <v>0</v>
      </c>
      <c r="D393" s="27">
        <f t="shared" si="56"/>
        <v>0</v>
      </c>
      <c r="E393" s="27">
        <f t="shared" si="57"/>
        <v>0</v>
      </c>
      <c r="F393" s="27">
        <f t="shared" si="58"/>
        <v>0</v>
      </c>
      <c r="G393" s="28">
        <f t="shared" si="59"/>
        <v>0</v>
      </c>
      <c r="H393" s="27">
        <f>IF(B393&gt;$E$9,0,SUM(D$22:D393))</f>
        <v>0</v>
      </c>
      <c r="I393" s="27">
        <f>IF(B393&gt;$E$9,0,SUM(E$22:E393))</f>
        <v>0</v>
      </c>
      <c r="J393" s="29">
        <f>IF(B393&gt;$E$9,0,SUM(F$22:F393))</f>
        <v>0</v>
      </c>
      <c r="K393" s="30">
        <f t="shared" si="60"/>
        <v>0</v>
      </c>
      <c r="L393" s="31">
        <f t="shared" si="65"/>
        <v>0</v>
      </c>
      <c r="M393" s="27">
        <f t="shared" si="61"/>
        <v>0</v>
      </c>
      <c r="N393" s="29">
        <f t="shared" si="62"/>
        <v>0</v>
      </c>
      <c r="O393" s="146" t="str">
        <f t="shared" si="63"/>
        <v/>
      </c>
    </row>
    <row r="394" spans="2:15">
      <c r="B394" s="1" t="str">
        <f t="shared" si="55"/>
        <v/>
      </c>
      <c r="C394" s="27">
        <f t="shared" si="64"/>
        <v>0</v>
      </c>
      <c r="D394" s="27">
        <f t="shared" si="56"/>
        <v>0</v>
      </c>
      <c r="E394" s="27">
        <f t="shared" si="57"/>
        <v>0</v>
      </c>
      <c r="F394" s="27">
        <f t="shared" si="58"/>
        <v>0</v>
      </c>
      <c r="G394" s="28">
        <f t="shared" si="59"/>
        <v>0</v>
      </c>
      <c r="H394" s="27">
        <f>IF(B394&gt;$E$9,0,SUM(D$22:D394))</f>
        <v>0</v>
      </c>
      <c r="I394" s="27">
        <f>IF(B394&gt;$E$9,0,SUM(E$22:E394))</f>
        <v>0</v>
      </c>
      <c r="J394" s="29">
        <f>IF(B394&gt;$E$9,0,SUM(F$22:F394))</f>
        <v>0</v>
      </c>
      <c r="K394" s="30">
        <f t="shared" si="60"/>
        <v>0</v>
      </c>
      <c r="L394" s="31">
        <f t="shared" si="65"/>
        <v>0</v>
      </c>
      <c r="M394" s="27">
        <f t="shared" si="61"/>
        <v>0</v>
      </c>
      <c r="N394" s="29">
        <f t="shared" si="62"/>
        <v>0</v>
      </c>
      <c r="O394" s="146" t="str">
        <f t="shared" si="63"/>
        <v/>
      </c>
    </row>
    <row r="395" spans="2:15">
      <c r="B395" s="1" t="str">
        <f t="shared" si="55"/>
        <v/>
      </c>
      <c r="C395" s="27">
        <f t="shared" si="64"/>
        <v>0</v>
      </c>
      <c r="D395" s="27">
        <f t="shared" si="56"/>
        <v>0</v>
      </c>
      <c r="E395" s="27">
        <f t="shared" si="57"/>
        <v>0</v>
      </c>
      <c r="F395" s="27">
        <f t="shared" si="58"/>
        <v>0</v>
      </c>
      <c r="G395" s="28">
        <f t="shared" si="59"/>
        <v>0</v>
      </c>
      <c r="H395" s="27">
        <f>IF(B395&gt;$E$9,0,SUM(D$22:D395))</f>
        <v>0</v>
      </c>
      <c r="I395" s="27">
        <f>IF(B395&gt;$E$9,0,SUM(E$22:E395))</f>
        <v>0</v>
      </c>
      <c r="J395" s="29">
        <f>IF(B395&gt;$E$9,0,SUM(F$22:F395))</f>
        <v>0</v>
      </c>
      <c r="K395" s="30">
        <f t="shared" si="60"/>
        <v>0</v>
      </c>
      <c r="L395" s="31">
        <f t="shared" si="65"/>
        <v>0</v>
      </c>
      <c r="M395" s="27">
        <f t="shared" si="61"/>
        <v>0</v>
      </c>
      <c r="N395" s="29">
        <f t="shared" si="62"/>
        <v>0</v>
      </c>
      <c r="O395" s="146" t="str">
        <f t="shared" si="63"/>
        <v/>
      </c>
    </row>
    <row r="396" spans="2:15">
      <c r="B396" s="1" t="str">
        <f t="shared" si="55"/>
        <v/>
      </c>
      <c r="C396" s="27">
        <f t="shared" si="64"/>
        <v>0</v>
      </c>
      <c r="D396" s="27">
        <f t="shared" si="56"/>
        <v>0</v>
      </c>
      <c r="E396" s="27">
        <f t="shared" si="57"/>
        <v>0</v>
      </c>
      <c r="F396" s="27">
        <f t="shared" si="58"/>
        <v>0</v>
      </c>
      <c r="G396" s="28">
        <f t="shared" si="59"/>
        <v>0</v>
      </c>
      <c r="H396" s="27">
        <f>IF(B396&gt;$E$9,0,SUM(D$22:D396))</f>
        <v>0</v>
      </c>
      <c r="I396" s="27">
        <f>IF(B396&gt;$E$9,0,SUM(E$22:E396))</f>
        <v>0</v>
      </c>
      <c r="J396" s="29">
        <f>IF(B396&gt;$E$9,0,SUM(F$22:F396))</f>
        <v>0</v>
      </c>
      <c r="K396" s="30">
        <f t="shared" si="60"/>
        <v>0</v>
      </c>
      <c r="L396" s="31">
        <f t="shared" si="65"/>
        <v>0</v>
      </c>
      <c r="M396" s="27">
        <f t="shared" si="61"/>
        <v>0</v>
      </c>
      <c r="N396" s="29">
        <f t="shared" si="62"/>
        <v>0</v>
      </c>
      <c r="O396" s="146" t="str">
        <f t="shared" si="63"/>
        <v/>
      </c>
    </row>
    <row r="397" spans="2:15">
      <c r="B397" s="1" t="str">
        <f t="shared" si="55"/>
        <v/>
      </c>
      <c r="C397" s="27">
        <f t="shared" si="64"/>
        <v>0</v>
      </c>
      <c r="D397" s="27">
        <f t="shared" si="56"/>
        <v>0</v>
      </c>
      <c r="E397" s="27">
        <f t="shared" si="57"/>
        <v>0</v>
      </c>
      <c r="F397" s="27">
        <f t="shared" si="58"/>
        <v>0</v>
      </c>
      <c r="G397" s="28">
        <f t="shared" si="59"/>
        <v>0</v>
      </c>
      <c r="H397" s="27">
        <f>IF(B397&gt;$E$9,0,SUM(D$22:D397))</f>
        <v>0</v>
      </c>
      <c r="I397" s="27">
        <f>IF(B397&gt;$E$9,0,SUM(E$22:E397))</f>
        <v>0</v>
      </c>
      <c r="J397" s="29">
        <f>IF(B397&gt;$E$9,0,SUM(F$22:F397))</f>
        <v>0</v>
      </c>
      <c r="K397" s="30">
        <f t="shared" si="60"/>
        <v>0</v>
      </c>
      <c r="L397" s="31">
        <f t="shared" si="65"/>
        <v>0</v>
      </c>
      <c r="M397" s="27">
        <f t="shared" si="61"/>
        <v>0</v>
      </c>
      <c r="N397" s="29">
        <f t="shared" si="62"/>
        <v>0</v>
      </c>
      <c r="O397" s="146" t="str">
        <f t="shared" si="63"/>
        <v/>
      </c>
    </row>
    <row r="398" spans="2:15">
      <c r="B398" s="1" t="str">
        <f t="shared" si="55"/>
        <v/>
      </c>
      <c r="C398" s="27">
        <f t="shared" si="64"/>
        <v>0</v>
      </c>
      <c r="D398" s="27">
        <f t="shared" si="56"/>
        <v>0</v>
      </c>
      <c r="E398" s="27">
        <f t="shared" si="57"/>
        <v>0</v>
      </c>
      <c r="F398" s="27">
        <f t="shared" si="58"/>
        <v>0</v>
      </c>
      <c r="G398" s="28">
        <f t="shared" si="59"/>
        <v>0</v>
      </c>
      <c r="H398" s="27">
        <f>IF(B398&gt;$E$9,0,SUM(D$22:D398))</f>
        <v>0</v>
      </c>
      <c r="I398" s="27">
        <f>IF(B398&gt;$E$9,0,SUM(E$22:E398))</f>
        <v>0</v>
      </c>
      <c r="J398" s="29">
        <f>IF(B398&gt;$E$9,0,SUM(F$22:F398))</f>
        <v>0</v>
      </c>
      <c r="K398" s="30">
        <f t="shared" si="60"/>
        <v>0</v>
      </c>
      <c r="L398" s="31">
        <f t="shared" si="65"/>
        <v>0</v>
      </c>
      <c r="M398" s="27">
        <f t="shared" si="61"/>
        <v>0</v>
      </c>
      <c r="N398" s="29">
        <f t="shared" si="62"/>
        <v>0</v>
      </c>
      <c r="O398" s="146" t="str">
        <f t="shared" si="63"/>
        <v/>
      </c>
    </row>
    <row r="399" spans="2:15">
      <c r="B399" s="1" t="str">
        <f t="shared" si="55"/>
        <v/>
      </c>
      <c r="C399" s="27">
        <f t="shared" si="64"/>
        <v>0</v>
      </c>
      <c r="D399" s="27">
        <f t="shared" si="56"/>
        <v>0</v>
      </c>
      <c r="E399" s="27">
        <f t="shared" si="57"/>
        <v>0</v>
      </c>
      <c r="F399" s="27">
        <f t="shared" si="58"/>
        <v>0</v>
      </c>
      <c r="G399" s="28">
        <f t="shared" si="59"/>
        <v>0</v>
      </c>
      <c r="H399" s="27">
        <f>IF(B399&gt;$E$9,0,SUM(D$22:D399))</f>
        <v>0</v>
      </c>
      <c r="I399" s="27">
        <f>IF(B399&gt;$E$9,0,SUM(E$22:E399))</f>
        <v>0</v>
      </c>
      <c r="J399" s="29">
        <f>IF(B399&gt;$E$9,0,SUM(F$22:F399))</f>
        <v>0</v>
      </c>
      <c r="K399" s="30">
        <f t="shared" si="60"/>
        <v>0</v>
      </c>
      <c r="L399" s="31">
        <f t="shared" si="65"/>
        <v>0</v>
      </c>
      <c r="M399" s="27">
        <f t="shared" si="61"/>
        <v>0</v>
      </c>
      <c r="N399" s="29">
        <f t="shared" si="62"/>
        <v>0</v>
      </c>
      <c r="O399" s="146" t="str">
        <f t="shared" si="63"/>
        <v/>
      </c>
    </row>
    <row r="400" spans="2:15">
      <c r="B400" s="1" t="str">
        <f t="shared" si="55"/>
        <v/>
      </c>
      <c r="C400" s="27">
        <f t="shared" si="64"/>
        <v>0</v>
      </c>
      <c r="D400" s="27">
        <f t="shared" si="56"/>
        <v>0</v>
      </c>
      <c r="E400" s="27">
        <f t="shared" si="57"/>
        <v>0</v>
      </c>
      <c r="F400" s="27">
        <f t="shared" si="58"/>
        <v>0</v>
      </c>
      <c r="G400" s="28">
        <f t="shared" si="59"/>
        <v>0</v>
      </c>
      <c r="H400" s="27">
        <f>IF(B400&gt;$E$9,0,SUM(D$22:D400))</f>
        <v>0</v>
      </c>
      <c r="I400" s="27">
        <f>IF(B400&gt;$E$9,0,SUM(E$22:E400))</f>
        <v>0</v>
      </c>
      <c r="J400" s="29">
        <f>IF(B400&gt;$E$9,0,SUM(F$22:F400))</f>
        <v>0</v>
      </c>
      <c r="K400" s="30">
        <f t="shared" si="60"/>
        <v>0</v>
      </c>
      <c r="L400" s="31">
        <f t="shared" si="65"/>
        <v>0</v>
      </c>
      <c r="M400" s="27">
        <f t="shared" si="61"/>
        <v>0</v>
      </c>
      <c r="N400" s="29">
        <f t="shared" si="62"/>
        <v>0</v>
      </c>
      <c r="O400" s="146" t="str">
        <f t="shared" si="63"/>
        <v/>
      </c>
    </row>
    <row r="401" spans="2:15">
      <c r="B401" s="1" t="str">
        <f t="shared" si="55"/>
        <v/>
      </c>
      <c r="C401" s="27">
        <f t="shared" si="64"/>
        <v>0</v>
      </c>
      <c r="D401" s="27">
        <f t="shared" si="56"/>
        <v>0</v>
      </c>
      <c r="E401" s="27">
        <f t="shared" si="57"/>
        <v>0</v>
      </c>
      <c r="F401" s="27">
        <f t="shared" si="58"/>
        <v>0</v>
      </c>
      <c r="G401" s="28">
        <f t="shared" si="59"/>
        <v>0</v>
      </c>
      <c r="H401" s="27">
        <f>IF(B401&gt;$E$9,0,SUM(D$22:D401))</f>
        <v>0</v>
      </c>
      <c r="I401" s="27">
        <f>IF(B401&gt;$E$9,0,SUM(E$22:E401))</f>
        <v>0</v>
      </c>
      <c r="J401" s="29">
        <f>IF(B401&gt;$E$9,0,SUM(F$22:F401))</f>
        <v>0</v>
      </c>
      <c r="K401" s="30">
        <f t="shared" si="60"/>
        <v>0</v>
      </c>
      <c r="L401" s="31">
        <f t="shared" si="65"/>
        <v>0</v>
      </c>
      <c r="M401" s="27">
        <f t="shared" si="61"/>
        <v>0</v>
      </c>
      <c r="N401" s="29">
        <f t="shared" si="62"/>
        <v>0</v>
      </c>
      <c r="O401" s="146" t="str">
        <f t="shared" si="63"/>
        <v/>
      </c>
    </row>
    <row r="402" spans="2:15">
      <c r="B402" s="1" t="str">
        <f t="shared" si="55"/>
        <v/>
      </c>
      <c r="C402" s="27">
        <f t="shared" si="64"/>
        <v>0</v>
      </c>
      <c r="D402" s="27">
        <f t="shared" si="56"/>
        <v>0</v>
      </c>
      <c r="E402" s="27">
        <f t="shared" si="57"/>
        <v>0</v>
      </c>
      <c r="F402" s="27">
        <f t="shared" si="58"/>
        <v>0</v>
      </c>
      <c r="G402" s="28">
        <f t="shared" si="59"/>
        <v>0</v>
      </c>
      <c r="H402" s="27">
        <f>IF(B402&gt;$E$9,0,SUM(D$22:D402))</f>
        <v>0</v>
      </c>
      <c r="I402" s="27">
        <f>IF(B402&gt;$E$9,0,SUM(E$22:E402))</f>
        <v>0</v>
      </c>
      <c r="J402" s="29">
        <f>IF(B402&gt;$E$9,0,SUM(F$22:F402))</f>
        <v>0</v>
      </c>
      <c r="K402" s="30">
        <f t="shared" si="60"/>
        <v>0</v>
      </c>
      <c r="L402" s="31">
        <f t="shared" si="65"/>
        <v>0</v>
      </c>
      <c r="M402" s="27">
        <f t="shared" si="61"/>
        <v>0</v>
      </c>
      <c r="N402" s="29">
        <f t="shared" si="62"/>
        <v>0</v>
      </c>
      <c r="O402" s="146" t="str">
        <f t="shared" si="63"/>
        <v/>
      </c>
    </row>
    <row r="403" spans="2:15">
      <c r="B403" s="1" t="str">
        <f t="shared" si="55"/>
        <v/>
      </c>
      <c r="C403" s="27">
        <f t="shared" si="64"/>
        <v>0</v>
      </c>
      <c r="D403" s="27">
        <f t="shared" si="56"/>
        <v>0</v>
      </c>
      <c r="E403" s="27">
        <f t="shared" si="57"/>
        <v>0</v>
      </c>
      <c r="F403" s="27">
        <f t="shared" si="58"/>
        <v>0</v>
      </c>
      <c r="G403" s="28">
        <f t="shared" si="59"/>
        <v>0</v>
      </c>
      <c r="H403" s="27">
        <f>IF(B403&gt;$E$9,0,SUM(D$22:D403))</f>
        <v>0</v>
      </c>
      <c r="I403" s="27">
        <f>IF(B403&gt;$E$9,0,SUM(E$22:E403))</f>
        <v>0</v>
      </c>
      <c r="J403" s="29">
        <f>IF(B403&gt;$E$9,0,SUM(F$22:F403))</f>
        <v>0</v>
      </c>
      <c r="K403" s="30">
        <f t="shared" si="60"/>
        <v>0</v>
      </c>
      <c r="L403" s="31">
        <f t="shared" si="65"/>
        <v>0</v>
      </c>
      <c r="M403" s="27">
        <f t="shared" si="61"/>
        <v>0</v>
      </c>
      <c r="N403" s="29">
        <f t="shared" si="62"/>
        <v>0</v>
      </c>
      <c r="O403" s="146" t="str">
        <f t="shared" si="63"/>
        <v/>
      </c>
    </row>
    <row r="404" spans="2:15">
      <c r="B404" s="1" t="str">
        <f t="shared" si="55"/>
        <v/>
      </c>
      <c r="C404" s="27">
        <f t="shared" si="64"/>
        <v>0</v>
      </c>
      <c r="D404" s="27">
        <f t="shared" si="56"/>
        <v>0</v>
      </c>
      <c r="E404" s="27">
        <f t="shared" si="57"/>
        <v>0</v>
      </c>
      <c r="F404" s="27">
        <f t="shared" si="58"/>
        <v>0</v>
      </c>
      <c r="G404" s="28">
        <f t="shared" si="59"/>
        <v>0</v>
      </c>
      <c r="H404" s="27">
        <f>IF(B404&gt;$E$9,0,SUM(D$22:D404))</f>
        <v>0</v>
      </c>
      <c r="I404" s="27">
        <f>IF(B404&gt;$E$9,0,SUM(E$22:E404))</f>
        <v>0</v>
      </c>
      <c r="J404" s="29">
        <f>IF(B404&gt;$E$9,0,SUM(F$22:F404))</f>
        <v>0</v>
      </c>
      <c r="K404" s="30">
        <f t="shared" si="60"/>
        <v>0</v>
      </c>
      <c r="L404" s="31">
        <f t="shared" si="65"/>
        <v>0</v>
      </c>
      <c r="M404" s="27">
        <f t="shared" si="61"/>
        <v>0</v>
      </c>
      <c r="N404" s="29">
        <f t="shared" si="62"/>
        <v>0</v>
      </c>
      <c r="O404" s="146" t="str">
        <f t="shared" si="63"/>
        <v/>
      </c>
    </row>
    <row r="405" spans="2:15">
      <c r="B405" s="1" t="str">
        <f t="shared" si="55"/>
        <v/>
      </c>
      <c r="C405" s="27">
        <f t="shared" si="64"/>
        <v>0</v>
      </c>
      <c r="D405" s="27">
        <f t="shared" si="56"/>
        <v>0</v>
      </c>
      <c r="E405" s="27">
        <f t="shared" si="57"/>
        <v>0</v>
      </c>
      <c r="F405" s="27">
        <f t="shared" si="58"/>
        <v>0</v>
      </c>
      <c r="G405" s="28">
        <f t="shared" si="59"/>
        <v>0</v>
      </c>
      <c r="H405" s="27">
        <f>IF(B405&gt;$E$9,0,SUM(D$22:D405))</f>
        <v>0</v>
      </c>
      <c r="I405" s="27">
        <f>IF(B405&gt;$E$9,0,SUM(E$22:E405))</f>
        <v>0</v>
      </c>
      <c r="J405" s="29">
        <f>IF(B405&gt;$E$9,0,SUM(F$22:F405))</f>
        <v>0</v>
      </c>
      <c r="K405" s="30">
        <f t="shared" si="60"/>
        <v>0</v>
      </c>
      <c r="L405" s="31">
        <f t="shared" si="65"/>
        <v>0</v>
      </c>
      <c r="M405" s="27">
        <f t="shared" si="61"/>
        <v>0</v>
      </c>
      <c r="N405" s="29">
        <f t="shared" si="62"/>
        <v>0</v>
      </c>
      <c r="O405" s="146" t="str">
        <f t="shared" si="63"/>
        <v/>
      </c>
    </row>
    <row r="406" spans="2:15">
      <c r="B406" s="1" t="str">
        <f t="shared" si="55"/>
        <v/>
      </c>
      <c r="C406" s="27">
        <f t="shared" si="64"/>
        <v>0</v>
      </c>
      <c r="D406" s="27">
        <f t="shared" si="56"/>
        <v>0</v>
      </c>
      <c r="E406" s="27">
        <f t="shared" si="57"/>
        <v>0</v>
      </c>
      <c r="F406" s="27">
        <f t="shared" si="58"/>
        <v>0</v>
      </c>
      <c r="G406" s="28">
        <f t="shared" si="59"/>
        <v>0</v>
      </c>
      <c r="H406" s="27">
        <f>IF(B406&gt;$E$9,0,SUM(D$22:D406))</f>
        <v>0</v>
      </c>
      <c r="I406" s="27">
        <f>IF(B406&gt;$E$9,0,SUM(E$22:E406))</f>
        <v>0</v>
      </c>
      <c r="J406" s="29">
        <f>IF(B406&gt;$E$9,0,SUM(F$22:F406))</f>
        <v>0</v>
      </c>
      <c r="K406" s="30">
        <f t="shared" si="60"/>
        <v>0</v>
      </c>
      <c r="L406" s="31">
        <f t="shared" si="65"/>
        <v>0</v>
      </c>
      <c r="M406" s="27">
        <f t="shared" si="61"/>
        <v>0</v>
      </c>
      <c r="N406" s="29">
        <f t="shared" si="62"/>
        <v>0</v>
      </c>
      <c r="O406" s="146" t="str">
        <f t="shared" si="63"/>
        <v/>
      </c>
    </row>
    <row r="407" spans="2:15">
      <c r="B407" s="1" t="str">
        <f t="shared" ref="B407:B470" si="66">IF(B406&gt;$E$9,"",IF(B406+1&lt;=$E$9,B406+1,""))</f>
        <v/>
      </c>
      <c r="C407" s="27">
        <f t="shared" si="64"/>
        <v>0</v>
      </c>
      <c r="D407" s="27">
        <f t="shared" ref="D407:D470" si="67">+IF(B407&lt;=$E$9,$E$14,0)</f>
        <v>0</v>
      </c>
      <c r="E407" s="27">
        <f t="shared" si="57"/>
        <v>0</v>
      </c>
      <c r="F407" s="27">
        <f t="shared" si="58"/>
        <v>0</v>
      </c>
      <c r="G407" s="28">
        <f t="shared" si="59"/>
        <v>0</v>
      </c>
      <c r="H407" s="27">
        <f>IF(B407&gt;$E$9,0,SUM(D$22:D407))</f>
        <v>0</v>
      </c>
      <c r="I407" s="27">
        <f>IF(B407&gt;$E$9,0,SUM(E$22:E407))</f>
        <v>0</v>
      </c>
      <c r="J407" s="29">
        <f>IF(B407&gt;$E$9,0,SUM(F$22:F407))</f>
        <v>0</v>
      </c>
      <c r="K407" s="30">
        <f t="shared" si="60"/>
        <v>0</v>
      </c>
      <c r="L407" s="31">
        <f t="shared" si="65"/>
        <v>0</v>
      </c>
      <c r="M407" s="27">
        <f t="shared" si="61"/>
        <v>0</v>
      </c>
      <c r="N407" s="29">
        <f t="shared" si="62"/>
        <v>0</v>
      </c>
      <c r="O407" s="146" t="str">
        <f t="shared" si="63"/>
        <v/>
      </c>
    </row>
    <row r="408" spans="2:15">
      <c r="B408" s="1" t="str">
        <f t="shared" si="66"/>
        <v/>
      </c>
      <c r="C408" s="27">
        <f t="shared" si="64"/>
        <v>0</v>
      </c>
      <c r="D408" s="27">
        <f t="shared" si="67"/>
        <v>0</v>
      </c>
      <c r="E408" s="27">
        <f t="shared" ref="E408:E471" si="68">IF(B408&gt;$E$9,0,IF(B408&lt;&gt;B407,C408*(RATE($E$9,$E$14,-$E$10)),0))</f>
        <v>0</v>
      </c>
      <c r="F408" s="27">
        <f t="shared" ref="F408:F471" si="69">D408-E408</f>
        <v>0</v>
      </c>
      <c r="G408" s="28">
        <f t="shared" ref="G408:G471" si="70">IF(ROUND(C408-F408,2)=0,0,C408-F408)</f>
        <v>0</v>
      </c>
      <c r="H408" s="27">
        <f>IF(B408&gt;$E$9,0,SUM(D$22:D408))</f>
        <v>0</v>
      </c>
      <c r="I408" s="27">
        <f>IF(B408&gt;$E$9,0,SUM(E$22:E408))</f>
        <v>0</v>
      </c>
      <c r="J408" s="29">
        <f>IF(B408&gt;$E$9,0,SUM(F$22:F408))</f>
        <v>0</v>
      </c>
      <c r="K408" s="30">
        <f t="shared" ref="K408:K471" si="71">IF(B408&gt;$E$9,0,I408/($E$12-$E$10))</f>
        <v>0</v>
      </c>
      <c r="L408" s="31">
        <f t="shared" si="65"/>
        <v>0</v>
      </c>
      <c r="M408" s="27">
        <f t="shared" ref="M408:M471" si="72">IF(B408&gt;$E$9,0,$E$13-I408)</f>
        <v>0</v>
      </c>
      <c r="N408" s="29">
        <f t="shared" ref="N408:N471" si="73">IF(B408&gt;$E$9,0,$E$10-J408)</f>
        <v>0</v>
      </c>
      <c r="O408" s="146" t="str">
        <f t="shared" ref="O408:O471" si="74">IF(M408,M408*0.25,"")</f>
        <v/>
      </c>
    </row>
    <row r="409" spans="2:15">
      <c r="B409" s="1" t="str">
        <f t="shared" si="66"/>
        <v/>
      </c>
      <c r="C409" s="27">
        <f t="shared" ref="C409:C472" si="75">G408</f>
        <v>0</v>
      </c>
      <c r="D409" s="27">
        <f t="shared" si="67"/>
        <v>0</v>
      </c>
      <c r="E409" s="27">
        <f t="shared" si="68"/>
        <v>0</v>
      </c>
      <c r="F409" s="27">
        <f t="shared" si="69"/>
        <v>0</v>
      </c>
      <c r="G409" s="28">
        <f t="shared" si="70"/>
        <v>0</v>
      </c>
      <c r="H409" s="27">
        <f>IF(B409&gt;$E$9,0,SUM(D$22:D409))</f>
        <v>0</v>
      </c>
      <c r="I409" s="27">
        <f>IF(B409&gt;$E$9,0,SUM(E$22:E409))</f>
        <v>0</v>
      </c>
      <c r="J409" s="29">
        <f>IF(B409&gt;$E$9,0,SUM(F$22:F409))</f>
        <v>0</v>
      </c>
      <c r="K409" s="30">
        <f t="shared" si="71"/>
        <v>0</v>
      </c>
      <c r="L409" s="31">
        <f t="shared" ref="L409:L472" si="76">IF(B409&gt;$E$9,0,J409/$E$10)</f>
        <v>0</v>
      </c>
      <c r="M409" s="27">
        <f t="shared" si="72"/>
        <v>0</v>
      </c>
      <c r="N409" s="29">
        <f t="shared" si="73"/>
        <v>0</v>
      </c>
      <c r="O409" s="146" t="str">
        <f t="shared" si="74"/>
        <v/>
      </c>
    </row>
    <row r="410" spans="2:15">
      <c r="B410" s="1" t="str">
        <f t="shared" si="66"/>
        <v/>
      </c>
      <c r="C410" s="27">
        <f t="shared" si="75"/>
        <v>0</v>
      </c>
      <c r="D410" s="27">
        <f t="shared" si="67"/>
        <v>0</v>
      </c>
      <c r="E410" s="27">
        <f t="shared" si="68"/>
        <v>0</v>
      </c>
      <c r="F410" s="27">
        <f t="shared" si="69"/>
        <v>0</v>
      </c>
      <c r="G410" s="28">
        <f t="shared" si="70"/>
        <v>0</v>
      </c>
      <c r="H410" s="27">
        <f>IF(B410&gt;$E$9,0,SUM(D$22:D410))</f>
        <v>0</v>
      </c>
      <c r="I410" s="27">
        <f>IF(B410&gt;$E$9,0,SUM(E$22:E410))</f>
        <v>0</v>
      </c>
      <c r="J410" s="29">
        <f>IF(B410&gt;$E$9,0,SUM(F$22:F410))</f>
        <v>0</v>
      </c>
      <c r="K410" s="30">
        <f t="shared" si="71"/>
        <v>0</v>
      </c>
      <c r="L410" s="31">
        <f t="shared" si="76"/>
        <v>0</v>
      </c>
      <c r="M410" s="27">
        <f t="shared" si="72"/>
        <v>0</v>
      </c>
      <c r="N410" s="29">
        <f t="shared" si="73"/>
        <v>0</v>
      </c>
      <c r="O410" s="146" t="str">
        <f t="shared" si="74"/>
        <v/>
      </c>
    </row>
    <row r="411" spans="2:15">
      <c r="B411" s="1" t="str">
        <f t="shared" si="66"/>
        <v/>
      </c>
      <c r="C411" s="27">
        <f t="shared" si="75"/>
        <v>0</v>
      </c>
      <c r="D411" s="27">
        <f t="shared" si="67"/>
        <v>0</v>
      </c>
      <c r="E411" s="27">
        <f t="shared" si="68"/>
        <v>0</v>
      </c>
      <c r="F411" s="27">
        <f t="shared" si="69"/>
        <v>0</v>
      </c>
      <c r="G411" s="28">
        <f t="shared" si="70"/>
        <v>0</v>
      </c>
      <c r="H411" s="27">
        <f>IF(B411&gt;$E$9,0,SUM(D$22:D411))</f>
        <v>0</v>
      </c>
      <c r="I411" s="27">
        <f>IF(B411&gt;$E$9,0,SUM(E$22:E411))</f>
        <v>0</v>
      </c>
      <c r="J411" s="29">
        <f>IF(B411&gt;$E$9,0,SUM(F$22:F411))</f>
        <v>0</v>
      </c>
      <c r="K411" s="30">
        <f t="shared" si="71"/>
        <v>0</v>
      </c>
      <c r="L411" s="31">
        <f t="shared" si="76"/>
        <v>0</v>
      </c>
      <c r="M411" s="27">
        <f t="shared" si="72"/>
        <v>0</v>
      </c>
      <c r="N411" s="29">
        <f t="shared" si="73"/>
        <v>0</v>
      </c>
      <c r="O411" s="146" t="str">
        <f t="shared" si="74"/>
        <v/>
      </c>
    </row>
    <row r="412" spans="2:15">
      <c r="B412" s="1" t="str">
        <f t="shared" si="66"/>
        <v/>
      </c>
      <c r="C412" s="27">
        <f t="shared" si="75"/>
        <v>0</v>
      </c>
      <c r="D412" s="27">
        <f t="shared" si="67"/>
        <v>0</v>
      </c>
      <c r="E412" s="27">
        <f t="shared" si="68"/>
        <v>0</v>
      </c>
      <c r="F412" s="27">
        <f t="shared" si="69"/>
        <v>0</v>
      </c>
      <c r="G412" s="28">
        <f t="shared" si="70"/>
        <v>0</v>
      </c>
      <c r="H412" s="27">
        <f>IF(B412&gt;$E$9,0,SUM(D$22:D412))</f>
        <v>0</v>
      </c>
      <c r="I412" s="27">
        <f>IF(B412&gt;$E$9,0,SUM(E$22:E412))</f>
        <v>0</v>
      </c>
      <c r="J412" s="29">
        <f>IF(B412&gt;$E$9,0,SUM(F$22:F412))</f>
        <v>0</v>
      </c>
      <c r="K412" s="30">
        <f t="shared" si="71"/>
        <v>0</v>
      </c>
      <c r="L412" s="31">
        <f t="shared" si="76"/>
        <v>0</v>
      </c>
      <c r="M412" s="27">
        <f t="shared" si="72"/>
        <v>0</v>
      </c>
      <c r="N412" s="29">
        <f t="shared" si="73"/>
        <v>0</v>
      </c>
      <c r="O412" s="146" t="str">
        <f t="shared" si="74"/>
        <v/>
      </c>
    </row>
    <row r="413" spans="2:15">
      <c r="B413" s="1" t="str">
        <f t="shared" si="66"/>
        <v/>
      </c>
      <c r="C413" s="27">
        <f t="shared" si="75"/>
        <v>0</v>
      </c>
      <c r="D413" s="27">
        <f t="shared" si="67"/>
        <v>0</v>
      </c>
      <c r="E413" s="27">
        <f t="shared" si="68"/>
        <v>0</v>
      </c>
      <c r="F413" s="27">
        <f t="shared" si="69"/>
        <v>0</v>
      </c>
      <c r="G413" s="28">
        <f t="shared" si="70"/>
        <v>0</v>
      </c>
      <c r="H413" s="27">
        <f>IF(B413&gt;$E$9,0,SUM(D$22:D413))</f>
        <v>0</v>
      </c>
      <c r="I413" s="27">
        <f>IF(B413&gt;$E$9,0,SUM(E$22:E413))</f>
        <v>0</v>
      </c>
      <c r="J413" s="29">
        <f>IF(B413&gt;$E$9,0,SUM(F$22:F413))</f>
        <v>0</v>
      </c>
      <c r="K413" s="30">
        <f t="shared" si="71"/>
        <v>0</v>
      </c>
      <c r="L413" s="31">
        <f t="shared" si="76"/>
        <v>0</v>
      </c>
      <c r="M413" s="27">
        <f t="shared" si="72"/>
        <v>0</v>
      </c>
      <c r="N413" s="29">
        <f t="shared" si="73"/>
        <v>0</v>
      </c>
      <c r="O413" s="146" t="str">
        <f t="shared" si="74"/>
        <v/>
      </c>
    </row>
    <row r="414" spans="2:15">
      <c r="B414" s="1" t="str">
        <f t="shared" si="66"/>
        <v/>
      </c>
      <c r="C414" s="27">
        <f t="shared" si="75"/>
        <v>0</v>
      </c>
      <c r="D414" s="27">
        <f t="shared" si="67"/>
        <v>0</v>
      </c>
      <c r="E414" s="27">
        <f t="shared" si="68"/>
        <v>0</v>
      </c>
      <c r="F414" s="27">
        <f t="shared" si="69"/>
        <v>0</v>
      </c>
      <c r="G414" s="28">
        <f t="shared" si="70"/>
        <v>0</v>
      </c>
      <c r="H414" s="27">
        <f>IF(B414&gt;$E$9,0,SUM(D$22:D414))</f>
        <v>0</v>
      </c>
      <c r="I414" s="27">
        <f>IF(B414&gt;$E$9,0,SUM(E$22:E414))</f>
        <v>0</v>
      </c>
      <c r="J414" s="29">
        <f>IF(B414&gt;$E$9,0,SUM(F$22:F414))</f>
        <v>0</v>
      </c>
      <c r="K414" s="30">
        <f t="shared" si="71"/>
        <v>0</v>
      </c>
      <c r="L414" s="31">
        <f t="shared" si="76"/>
        <v>0</v>
      </c>
      <c r="M414" s="27">
        <f t="shared" si="72"/>
        <v>0</v>
      </c>
      <c r="N414" s="29">
        <f t="shared" si="73"/>
        <v>0</v>
      </c>
      <c r="O414" s="146" t="str">
        <f t="shared" si="74"/>
        <v/>
      </c>
    </row>
    <row r="415" spans="2:15">
      <c r="B415" s="1" t="str">
        <f t="shared" si="66"/>
        <v/>
      </c>
      <c r="C415" s="27">
        <f t="shared" si="75"/>
        <v>0</v>
      </c>
      <c r="D415" s="27">
        <f t="shared" si="67"/>
        <v>0</v>
      </c>
      <c r="E415" s="27">
        <f t="shared" si="68"/>
        <v>0</v>
      </c>
      <c r="F415" s="27">
        <f t="shared" si="69"/>
        <v>0</v>
      </c>
      <c r="G415" s="28">
        <f t="shared" si="70"/>
        <v>0</v>
      </c>
      <c r="H415" s="27">
        <f>IF(B415&gt;$E$9,0,SUM(D$22:D415))</f>
        <v>0</v>
      </c>
      <c r="I415" s="27">
        <f>IF(B415&gt;$E$9,0,SUM(E$22:E415))</f>
        <v>0</v>
      </c>
      <c r="J415" s="29">
        <f>IF(B415&gt;$E$9,0,SUM(F$22:F415))</f>
        <v>0</v>
      </c>
      <c r="K415" s="30">
        <f t="shared" si="71"/>
        <v>0</v>
      </c>
      <c r="L415" s="31">
        <f t="shared" si="76"/>
        <v>0</v>
      </c>
      <c r="M415" s="27">
        <f t="shared" si="72"/>
        <v>0</v>
      </c>
      <c r="N415" s="29">
        <f t="shared" si="73"/>
        <v>0</v>
      </c>
      <c r="O415" s="146" t="str">
        <f t="shared" si="74"/>
        <v/>
      </c>
    </row>
    <row r="416" spans="2:15">
      <c r="B416" s="1" t="str">
        <f t="shared" si="66"/>
        <v/>
      </c>
      <c r="C416" s="27">
        <f t="shared" si="75"/>
        <v>0</v>
      </c>
      <c r="D416" s="27">
        <f t="shared" si="67"/>
        <v>0</v>
      </c>
      <c r="E416" s="27">
        <f t="shared" si="68"/>
        <v>0</v>
      </c>
      <c r="F416" s="27">
        <f t="shared" si="69"/>
        <v>0</v>
      </c>
      <c r="G416" s="28">
        <f t="shared" si="70"/>
        <v>0</v>
      </c>
      <c r="H416" s="27">
        <f>IF(B416&gt;$E$9,0,SUM(D$22:D416))</f>
        <v>0</v>
      </c>
      <c r="I416" s="27">
        <f>IF(B416&gt;$E$9,0,SUM(E$22:E416))</f>
        <v>0</v>
      </c>
      <c r="J416" s="29">
        <f>IF(B416&gt;$E$9,0,SUM(F$22:F416))</f>
        <v>0</v>
      </c>
      <c r="K416" s="30">
        <f t="shared" si="71"/>
        <v>0</v>
      </c>
      <c r="L416" s="31">
        <f t="shared" si="76"/>
        <v>0</v>
      </c>
      <c r="M416" s="27">
        <f t="shared" si="72"/>
        <v>0</v>
      </c>
      <c r="N416" s="29">
        <f t="shared" si="73"/>
        <v>0</v>
      </c>
      <c r="O416" s="146" t="str">
        <f t="shared" si="74"/>
        <v/>
      </c>
    </row>
    <row r="417" spans="2:15">
      <c r="B417" s="1" t="str">
        <f t="shared" si="66"/>
        <v/>
      </c>
      <c r="C417" s="27">
        <f t="shared" si="75"/>
        <v>0</v>
      </c>
      <c r="D417" s="27">
        <f t="shared" si="67"/>
        <v>0</v>
      </c>
      <c r="E417" s="27">
        <f t="shared" si="68"/>
        <v>0</v>
      </c>
      <c r="F417" s="27">
        <f t="shared" si="69"/>
        <v>0</v>
      </c>
      <c r="G417" s="28">
        <f t="shared" si="70"/>
        <v>0</v>
      </c>
      <c r="H417" s="27">
        <f>IF(B417&gt;$E$9,0,SUM(D$22:D417))</f>
        <v>0</v>
      </c>
      <c r="I417" s="27">
        <f>IF(B417&gt;$E$9,0,SUM(E$22:E417))</f>
        <v>0</v>
      </c>
      <c r="J417" s="29">
        <f>IF(B417&gt;$E$9,0,SUM(F$22:F417))</f>
        <v>0</v>
      </c>
      <c r="K417" s="30">
        <f t="shared" si="71"/>
        <v>0</v>
      </c>
      <c r="L417" s="31">
        <f t="shared" si="76"/>
        <v>0</v>
      </c>
      <c r="M417" s="27">
        <f t="shared" si="72"/>
        <v>0</v>
      </c>
      <c r="N417" s="29">
        <f t="shared" si="73"/>
        <v>0</v>
      </c>
      <c r="O417" s="146" t="str">
        <f t="shared" si="74"/>
        <v/>
      </c>
    </row>
    <row r="418" spans="2:15">
      <c r="B418" s="1" t="str">
        <f t="shared" si="66"/>
        <v/>
      </c>
      <c r="C418" s="27">
        <f t="shared" si="75"/>
        <v>0</v>
      </c>
      <c r="D418" s="27">
        <f t="shared" si="67"/>
        <v>0</v>
      </c>
      <c r="E418" s="27">
        <f t="shared" si="68"/>
        <v>0</v>
      </c>
      <c r="F418" s="27">
        <f t="shared" si="69"/>
        <v>0</v>
      </c>
      <c r="G418" s="28">
        <f t="shared" si="70"/>
        <v>0</v>
      </c>
      <c r="H418" s="27">
        <f>IF(B418&gt;$E$9,0,SUM(D$22:D418))</f>
        <v>0</v>
      </c>
      <c r="I418" s="27">
        <f>IF(B418&gt;$E$9,0,SUM(E$22:E418))</f>
        <v>0</v>
      </c>
      <c r="J418" s="29">
        <f>IF(B418&gt;$E$9,0,SUM(F$22:F418))</f>
        <v>0</v>
      </c>
      <c r="K418" s="30">
        <f t="shared" si="71"/>
        <v>0</v>
      </c>
      <c r="L418" s="31">
        <f t="shared" si="76"/>
        <v>0</v>
      </c>
      <c r="M418" s="27">
        <f t="shared" si="72"/>
        <v>0</v>
      </c>
      <c r="N418" s="29">
        <f t="shared" si="73"/>
        <v>0</v>
      </c>
      <c r="O418" s="146" t="str">
        <f t="shared" si="74"/>
        <v/>
      </c>
    </row>
    <row r="419" spans="2:15">
      <c r="B419" s="1" t="str">
        <f t="shared" si="66"/>
        <v/>
      </c>
      <c r="C419" s="27">
        <f t="shared" si="75"/>
        <v>0</v>
      </c>
      <c r="D419" s="27">
        <f t="shared" si="67"/>
        <v>0</v>
      </c>
      <c r="E419" s="27">
        <f t="shared" si="68"/>
        <v>0</v>
      </c>
      <c r="F419" s="27">
        <f t="shared" si="69"/>
        <v>0</v>
      </c>
      <c r="G419" s="28">
        <f t="shared" si="70"/>
        <v>0</v>
      </c>
      <c r="H419" s="27">
        <f>IF(B419&gt;$E$9,0,SUM(D$22:D419))</f>
        <v>0</v>
      </c>
      <c r="I419" s="27">
        <f>IF(B419&gt;$E$9,0,SUM(E$22:E419))</f>
        <v>0</v>
      </c>
      <c r="J419" s="29">
        <f>IF(B419&gt;$E$9,0,SUM(F$22:F419))</f>
        <v>0</v>
      </c>
      <c r="K419" s="30">
        <f t="shared" si="71"/>
        <v>0</v>
      </c>
      <c r="L419" s="31">
        <f t="shared" si="76"/>
        <v>0</v>
      </c>
      <c r="M419" s="27">
        <f t="shared" si="72"/>
        <v>0</v>
      </c>
      <c r="N419" s="29">
        <f t="shared" si="73"/>
        <v>0</v>
      </c>
      <c r="O419" s="146" t="str">
        <f t="shared" si="74"/>
        <v/>
      </c>
    </row>
    <row r="420" spans="2:15">
      <c r="B420" s="1" t="str">
        <f t="shared" si="66"/>
        <v/>
      </c>
      <c r="C420" s="27">
        <f t="shared" si="75"/>
        <v>0</v>
      </c>
      <c r="D420" s="27">
        <f t="shared" si="67"/>
        <v>0</v>
      </c>
      <c r="E420" s="27">
        <f t="shared" si="68"/>
        <v>0</v>
      </c>
      <c r="F420" s="27">
        <f t="shared" si="69"/>
        <v>0</v>
      </c>
      <c r="G420" s="28">
        <f t="shared" si="70"/>
        <v>0</v>
      </c>
      <c r="H420" s="27">
        <f>IF(B420&gt;$E$9,0,SUM(D$22:D420))</f>
        <v>0</v>
      </c>
      <c r="I420" s="27">
        <f>IF(B420&gt;$E$9,0,SUM(E$22:E420))</f>
        <v>0</v>
      </c>
      <c r="J420" s="29">
        <f>IF(B420&gt;$E$9,0,SUM(F$22:F420))</f>
        <v>0</v>
      </c>
      <c r="K420" s="30">
        <f t="shared" si="71"/>
        <v>0</v>
      </c>
      <c r="L420" s="31">
        <f t="shared" si="76"/>
        <v>0</v>
      </c>
      <c r="M420" s="27">
        <f t="shared" si="72"/>
        <v>0</v>
      </c>
      <c r="N420" s="29">
        <f t="shared" si="73"/>
        <v>0</v>
      </c>
      <c r="O420" s="146" t="str">
        <f t="shared" si="74"/>
        <v/>
      </c>
    </row>
    <row r="421" spans="2:15">
      <c r="B421" s="1" t="str">
        <f t="shared" si="66"/>
        <v/>
      </c>
      <c r="C421" s="27">
        <f t="shared" si="75"/>
        <v>0</v>
      </c>
      <c r="D421" s="27">
        <f t="shared" si="67"/>
        <v>0</v>
      </c>
      <c r="E421" s="27">
        <f t="shared" si="68"/>
        <v>0</v>
      </c>
      <c r="F421" s="27">
        <f t="shared" si="69"/>
        <v>0</v>
      </c>
      <c r="G421" s="28">
        <f t="shared" si="70"/>
        <v>0</v>
      </c>
      <c r="H421" s="27">
        <f>IF(B421&gt;$E$9,0,SUM(D$22:D421))</f>
        <v>0</v>
      </c>
      <c r="I421" s="27">
        <f>IF(B421&gt;$E$9,0,SUM(E$22:E421))</f>
        <v>0</v>
      </c>
      <c r="J421" s="29">
        <f>IF(B421&gt;$E$9,0,SUM(F$22:F421))</f>
        <v>0</v>
      </c>
      <c r="K421" s="30">
        <f t="shared" si="71"/>
        <v>0</v>
      </c>
      <c r="L421" s="31">
        <f t="shared" si="76"/>
        <v>0</v>
      </c>
      <c r="M421" s="27">
        <f t="shared" si="72"/>
        <v>0</v>
      </c>
      <c r="N421" s="29">
        <f t="shared" si="73"/>
        <v>0</v>
      </c>
      <c r="O421" s="146" t="str">
        <f t="shared" si="74"/>
        <v/>
      </c>
    </row>
    <row r="422" spans="2:15">
      <c r="B422" s="1" t="str">
        <f t="shared" si="66"/>
        <v/>
      </c>
      <c r="C422" s="27">
        <f t="shared" si="75"/>
        <v>0</v>
      </c>
      <c r="D422" s="27">
        <f t="shared" si="67"/>
        <v>0</v>
      </c>
      <c r="E422" s="27">
        <f t="shared" si="68"/>
        <v>0</v>
      </c>
      <c r="F422" s="27">
        <f t="shared" si="69"/>
        <v>0</v>
      </c>
      <c r="G422" s="28">
        <f t="shared" si="70"/>
        <v>0</v>
      </c>
      <c r="H422" s="27">
        <f>IF(B422&gt;$E$9,0,SUM(D$22:D422))</f>
        <v>0</v>
      </c>
      <c r="I422" s="27">
        <f>IF(B422&gt;$E$9,0,SUM(E$22:E422))</f>
        <v>0</v>
      </c>
      <c r="J422" s="29">
        <f>IF(B422&gt;$E$9,0,SUM(F$22:F422))</f>
        <v>0</v>
      </c>
      <c r="K422" s="30">
        <f t="shared" si="71"/>
        <v>0</v>
      </c>
      <c r="L422" s="31">
        <f t="shared" si="76"/>
        <v>0</v>
      </c>
      <c r="M422" s="27">
        <f t="shared" si="72"/>
        <v>0</v>
      </c>
      <c r="N422" s="29">
        <f t="shared" si="73"/>
        <v>0</v>
      </c>
      <c r="O422" s="146" t="str">
        <f t="shared" si="74"/>
        <v/>
      </c>
    </row>
    <row r="423" spans="2:15">
      <c r="B423" s="1" t="str">
        <f t="shared" si="66"/>
        <v/>
      </c>
      <c r="C423" s="27">
        <f t="shared" si="75"/>
        <v>0</v>
      </c>
      <c r="D423" s="27">
        <f t="shared" si="67"/>
        <v>0</v>
      </c>
      <c r="E423" s="27">
        <f t="shared" si="68"/>
        <v>0</v>
      </c>
      <c r="F423" s="27">
        <f t="shared" si="69"/>
        <v>0</v>
      </c>
      <c r="G423" s="28">
        <f t="shared" si="70"/>
        <v>0</v>
      </c>
      <c r="H423" s="27">
        <f>IF(B423&gt;$E$9,0,SUM(D$22:D423))</f>
        <v>0</v>
      </c>
      <c r="I423" s="27">
        <f>IF(B423&gt;$E$9,0,SUM(E$22:E423))</f>
        <v>0</v>
      </c>
      <c r="J423" s="29">
        <f>IF(B423&gt;$E$9,0,SUM(F$22:F423))</f>
        <v>0</v>
      </c>
      <c r="K423" s="30">
        <f t="shared" si="71"/>
        <v>0</v>
      </c>
      <c r="L423" s="31">
        <f t="shared" si="76"/>
        <v>0</v>
      </c>
      <c r="M423" s="27">
        <f t="shared" si="72"/>
        <v>0</v>
      </c>
      <c r="N423" s="29">
        <f t="shared" si="73"/>
        <v>0</v>
      </c>
      <c r="O423" s="146" t="str">
        <f t="shared" si="74"/>
        <v/>
      </c>
    </row>
    <row r="424" spans="2:15">
      <c r="B424" s="1" t="str">
        <f t="shared" si="66"/>
        <v/>
      </c>
      <c r="C424" s="27">
        <f t="shared" si="75"/>
        <v>0</v>
      </c>
      <c r="D424" s="27">
        <f t="shared" si="67"/>
        <v>0</v>
      </c>
      <c r="E424" s="27">
        <f t="shared" si="68"/>
        <v>0</v>
      </c>
      <c r="F424" s="27">
        <f t="shared" si="69"/>
        <v>0</v>
      </c>
      <c r="G424" s="28">
        <f t="shared" si="70"/>
        <v>0</v>
      </c>
      <c r="H424" s="27">
        <f>IF(B424&gt;$E$9,0,SUM(D$22:D424))</f>
        <v>0</v>
      </c>
      <c r="I424" s="27">
        <f>IF(B424&gt;$E$9,0,SUM(E$22:E424))</f>
        <v>0</v>
      </c>
      <c r="J424" s="29">
        <f>IF(B424&gt;$E$9,0,SUM(F$22:F424))</f>
        <v>0</v>
      </c>
      <c r="K424" s="30">
        <f t="shared" si="71"/>
        <v>0</v>
      </c>
      <c r="L424" s="31">
        <f t="shared" si="76"/>
        <v>0</v>
      </c>
      <c r="M424" s="27">
        <f t="shared" si="72"/>
        <v>0</v>
      </c>
      <c r="N424" s="29">
        <f t="shared" si="73"/>
        <v>0</v>
      </c>
      <c r="O424" s="146" t="str">
        <f t="shared" si="74"/>
        <v/>
      </c>
    </row>
    <row r="425" spans="2:15">
      <c r="B425" s="1" t="str">
        <f t="shared" si="66"/>
        <v/>
      </c>
      <c r="C425" s="27">
        <f t="shared" si="75"/>
        <v>0</v>
      </c>
      <c r="D425" s="27">
        <f t="shared" si="67"/>
        <v>0</v>
      </c>
      <c r="E425" s="27">
        <f t="shared" si="68"/>
        <v>0</v>
      </c>
      <c r="F425" s="27">
        <f t="shared" si="69"/>
        <v>0</v>
      </c>
      <c r="G425" s="28">
        <f t="shared" si="70"/>
        <v>0</v>
      </c>
      <c r="H425" s="27">
        <f>IF(B425&gt;$E$9,0,SUM(D$22:D425))</f>
        <v>0</v>
      </c>
      <c r="I425" s="27">
        <f>IF(B425&gt;$E$9,0,SUM(E$22:E425))</f>
        <v>0</v>
      </c>
      <c r="J425" s="29">
        <f>IF(B425&gt;$E$9,0,SUM(F$22:F425))</f>
        <v>0</v>
      </c>
      <c r="K425" s="30">
        <f t="shared" si="71"/>
        <v>0</v>
      </c>
      <c r="L425" s="31">
        <f t="shared" si="76"/>
        <v>0</v>
      </c>
      <c r="M425" s="27">
        <f t="shared" si="72"/>
        <v>0</v>
      </c>
      <c r="N425" s="29">
        <f t="shared" si="73"/>
        <v>0</v>
      </c>
      <c r="O425" s="146" t="str">
        <f t="shared" si="74"/>
        <v/>
      </c>
    </row>
    <row r="426" spans="2:15">
      <c r="B426" s="1" t="str">
        <f t="shared" si="66"/>
        <v/>
      </c>
      <c r="C426" s="27">
        <f t="shared" si="75"/>
        <v>0</v>
      </c>
      <c r="D426" s="27">
        <f t="shared" si="67"/>
        <v>0</v>
      </c>
      <c r="E426" s="27">
        <f t="shared" si="68"/>
        <v>0</v>
      </c>
      <c r="F426" s="27">
        <f t="shared" si="69"/>
        <v>0</v>
      </c>
      <c r="G426" s="28">
        <f t="shared" si="70"/>
        <v>0</v>
      </c>
      <c r="H426" s="27">
        <f>IF(B426&gt;$E$9,0,SUM(D$22:D426))</f>
        <v>0</v>
      </c>
      <c r="I426" s="27">
        <f>IF(B426&gt;$E$9,0,SUM(E$22:E426))</f>
        <v>0</v>
      </c>
      <c r="J426" s="29">
        <f>IF(B426&gt;$E$9,0,SUM(F$22:F426))</f>
        <v>0</v>
      </c>
      <c r="K426" s="30">
        <f t="shared" si="71"/>
        <v>0</v>
      </c>
      <c r="L426" s="31">
        <f t="shared" si="76"/>
        <v>0</v>
      </c>
      <c r="M426" s="27">
        <f t="shared" si="72"/>
        <v>0</v>
      </c>
      <c r="N426" s="29">
        <f t="shared" si="73"/>
        <v>0</v>
      </c>
      <c r="O426" s="146" t="str">
        <f t="shared" si="74"/>
        <v/>
      </c>
    </row>
    <row r="427" spans="2:15">
      <c r="B427" s="1" t="str">
        <f t="shared" si="66"/>
        <v/>
      </c>
      <c r="C427" s="27">
        <f t="shared" si="75"/>
        <v>0</v>
      </c>
      <c r="D427" s="27">
        <f t="shared" si="67"/>
        <v>0</v>
      </c>
      <c r="E427" s="27">
        <f t="shared" si="68"/>
        <v>0</v>
      </c>
      <c r="F427" s="27">
        <f t="shared" si="69"/>
        <v>0</v>
      </c>
      <c r="G427" s="28">
        <f t="shared" si="70"/>
        <v>0</v>
      </c>
      <c r="H427" s="27">
        <f>IF(B427&gt;$E$9,0,SUM(D$22:D427))</f>
        <v>0</v>
      </c>
      <c r="I427" s="27">
        <f>IF(B427&gt;$E$9,0,SUM(E$22:E427))</f>
        <v>0</v>
      </c>
      <c r="J427" s="29">
        <f>IF(B427&gt;$E$9,0,SUM(F$22:F427))</f>
        <v>0</v>
      </c>
      <c r="K427" s="30">
        <f t="shared" si="71"/>
        <v>0</v>
      </c>
      <c r="L427" s="31">
        <f t="shared" si="76"/>
        <v>0</v>
      </c>
      <c r="M427" s="27">
        <f t="shared" si="72"/>
        <v>0</v>
      </c>
      <c r="N427" s="29">
        <f t="shared" si="73"/>
        <v>0</v>
      </c>
      <c r="O427" s="146" t="str">
        <f t="shared" si="74"/>
        <v/>
      </c>
    </row>
    <row r="428" spans="2:15">
      <c r="B428" s="1" t="str">
        <f t="shared" si="66"/>
        <v/>
      </c>
      <c r="C428" s="27">
        <f t="shared" si="75"/>
        <v>0</v>
      </c>
      <c r="D428" s="27">
        <f t="shared" si="67"/>
        <v>0</v>
      </c>
      <c r="E428" s="27">
        <f t="shared" si="68"/>
        <v>0</v>
      </c>
      <c r="F428" s="27">
        <f t="shared" si="69"/>
        <v>0</v>
      </c>
      <c r="G428" s="28">
        <f t="shared" si="70"/>
        <v>0</v>
      </c>
      <c r="H428" s="27">
        <f>IF(B428&gt;$E$9,0,SUM(D$22:D428))</f>
        <v>0</v>
      </c>
      <c r="I428" s="27">
        <f>IF(B428&gt;$E$9,0,SUM(E$22:E428))</f>
        <v>0</v>
      </c>
      <c r="J428" s="29">
        <f>IF(B428&gt;$E$9,0,SUM(F$22:F428))</f>
        <v>0</v>
      </c>
      <c r="K428" s="30">
        <f t="shared" si="71"/>
        <v>0</v>
      </c>
      <c r="L428" s="31">
        <f t="shared" si="76"/>
        <v>0</v>
      </c>
      <c r="M428" s="27">
        <f t="shared" si="72"/>
        <v>0</v>
      </c>
      <c r="N428" s="29">
        <f t="shared" si="73"/>
        <v>0</v>
      </c>
      <c r="O428" s="146" t="str">
        <f t="shared" si="74"/>
        <v/>
      </c>
    </row>
    <row r="429" spans="2:15">
      <c r="B429" s="1" t="str">
        <f t="shared" si="66"/>
        <v/>
      </c>
      <c r="C429" s="27">
        <f t="shared" si="75"/>
        <v>0</v>
      </c>
      <c r="D429" s="27">
        <f t="shared" si="67"/>
        <v>0</v>
      </c>
      <c r="E429" s="27">
        <f t="shared" si="68"/>
        <v>0</v>
      </c>
      <c r="F429" s="27">
        <f t="shared" si="69"/>
        <v>0</v>
      </c>
      <c r="G429" s="28">
        <f t="shared" si="70"/>
        <v>0</v>
      </c>
      <c r="H429" s="27">
        <f>IF(B429&gt;$E$9,0,SUM(D$22:D429))</f>
        <v>0</v>
      </c>
      <c r="I429" s="27">
        <f>IF(B429&gt;$E$9,0,SUM(E$22:E429))</f>
        <v>0</v>
      </c>
      <c r="J429" s="29">
        <f>IF(B429&gt;$E$9,0,SUM(F$22:F429))</f>
        <v>0</v>
      </c>
      <c r="K429" s="30">
        <f t="shared" si="71"/>
        <v>0</v>
      </c>
      <c r="L429" s="31">
        <f t="shared" si="76"/>
        <v>0</v>
      </c>
      <c r="M429" s="27">
        <f t="shared" si="72"/>
        <v>0</v>
      </c>
      <c r="N429" s="29">
        <f t="shared" si="73"/>
        <v>0</v>
      </c>
      <c r="O429" s="146" t="str">
        <f t="shared" si="74"/>
        <v/>
      </c>
    </row>
    <row r="430" spans="2:15">
      <c r="B430" s="1" t="str">
        <f t="shared" si="66"/>
        <v/>
      </c>
      <c r="C430" s="27">
        <f t="shared" si="75"/>
        <v>0</v>
      </c>
      <c r="D430" s="27">
        <f t="shared" si="67"/>
        <v>0</v>
      </c>
      <c r="E430" s="27">
        <f t="shared" si="68"/>
        <v>0</v>
      </c>
      <c r="F430" s="27">
        <f t="shared" si="69"/>
        <v>0</v>
      </c>
      <c r="G430" s="28">
        <f t="shared" si="70"/>
        <v>0</v>
      </c>
      <c r="H430" s="27">
        <f>IF(B430&gt;$E$9,0,SUM(D$22:D430))</f>
        <v>0</v>
      </c>
      <c r="I430" s="27">
        <f>IF(B430&gt;$E$9,0,SUM(E$22:E430))</f>
        <v>0</v>
      </c>
      <c r="J430" s="29">
        <f>IF(B430&gt;$E$9,0,SUM(F$22:F430))</f>
        <v>0</v>
      </c>
      <c r="K430" s="30">
        <f t="shared" si="71"/>
        <v>0</v>
      </c>
      <c r="L430" s="31">
        <f t="shared" si="76"/>
        <v>0</v>
      </c>
      <c r="M430" s="27">
        <f t="shared" si="72"/>
        <v>0</v>
      </c>
      <c r="N430" s="29">
        <f t="shared" si="73"/>
        <v>0</v>
      </c>
      <c r="O430" s="146" t="str">
        <f t="shared" si="74"/>
        <v/>
      </c>
    </row>
    <row r="431" spans="2:15">
      <c r="B431" s="1" t="str">
        <f t="shared" si="66"/>
        <v/>
      </c>
      <c r="C431" s="27">
        <f t="shared" si="75"/>
        <v>0</v>
      </c>
      <c r="D431" s="27">
        <f t="shared" si="67"/>
        <v>0</v>
      </c>
      <c r="E431" s="27">
        <f t="shared" si="68"/>
        <v>0</v>
      </c>
      <c r="F431" s="27">
        <f t="shared" si="69"/>
        <v>0</v>
      </c>
      <c r="G431" s="28">
        <f t="shared" si="70"/>
        <v>0</v>
      </c>
      <c r="H431" s="27">
        <f>IF(B431&gt;$E$9,0,SUM(D$22:D431))</f>
        <v>0</v>
      </c>
      <c r="I431" s="27">
        <f>IF(B431&gt;$E$9,0,SUM(E$22:E431))</f>
        <v>0</v>
      </c>
      <c r="J431" s="29">
        <f>IF(B431&gt;$E$9,0,SUM(F$22:F431))</f>
        <v>0</v>
      </c>
      <c r="K431" s="30">
        <f t="shared" si="71"/>
        <v>0</v>
      </c>
      <c r="L431" s="31">
        <f t="shared" si="76"/>
        <v>0</v>
      </c>
      <c r="M431" s="27">
        <f t="shared" si="72"/>
        <v>0</v>
      </c>
      <c r="N431" s="29">
        <f t="shared" si="73"/>
        <v>0</v>
      </c>
      <c r="O431" s="146" t="str">
        <f t="shared" si="74"/>
        <v/>
      </c>
    </row>
    <row r="432" spans="2:15">
      <c r="B432" s="1" t="str">
        <f t="shared" si="66"/>
        <v/>
      </c>
      <c r="C432" s="27">
        <f t="shared" si="75"/>
        <v>0</v>
      </c>
      <c r="D432" s="27">
        <f t="shared" si="67"/>
        <v>0</v>
      </c>
      <c r="E432" s="27">
        <f t="shared" si="68"/>
        <v>0</v>
      </c>
      <c r="F432" s="27">
        <f t="shared" si="69"/>
        <v>0</v>
      </c>
      <c r="G432" s="28">
        <f t="shared" si="70"/>
        <v>0</v>
      </c>
      <c r="H432" s="27">
        <f>IF(B432&gt;$E$9,0,SUM(D$22:D432))</f>
        <v>0</v>
      </c>
      <c r="I432" s="27">
        <f>IF(B432&gt;$E$9,0,SUM(E$22:E432))</f>
        <v>0</v>
      </c>
      <c r="J432" s="29">
        <f>IF(B432&gt;$E$9,0,SUM(F$22:F432))</f>
        <v>0</v>
      </c>
      <c r="K432" s="30">
        <f t="shared" si="71"/>
        <v>0</v>
      </c>
      <c r="L432" s="31">
        <f t="shared" si="76"/>
        <v>0</v>
      </c>
      <c r="M432" s="27">
        <f t="shared" si="72"/>
        <v>0</v>
      </c>
      <c r="N432" s="29">
        <f t="shared" si="73"/>
        <v>0</v>
      </c>
      <c r="O432" s="146" t="str">
        <f t="shared" si="74"/>
        <v/>
      </c>
    </row>
    <row r="433" spans="2:15">
      <c r="B433" s="1" t="str">
        <f t="shared" si="66"/>
        <v/>
      </c>
      <c r="C433" s="27">
        <f t="shared" si="75"/>
        <v>0</v>
      </c>
      <c r="D433" s="27">
        <f t="shared" si="67"/>
        <v>0</v>
      </c>
      <c r="E433" s="27">
        <f t="shared" si="68"/>
        <v>0</v>
      </c>
      <c r="F433" s="27">
        <f t="shared" si="69"/>
        <v>0</v>
      </c>
      <c r="G433" s="28">
        <f t="shared" si="70"/>
        <v>0</v>
      </c>
      <c r="H433" s="27">
        <f>IF(B433&gt;$E$9,0,SUM(D$22:D433))</f>
        <v>0</v>
      </c>
      <c r="I433" s="27">
        <f>IF(B433&gt;$E$9,0,SUM(E$22:E433))</f>
        <v>0</v>
      </c>
      <c r="J433" s="29">
        <f>IF(B433&gt;$E$9,0,SUM(F$22:F433))</f>
        <v>0</v>
      </c>
      <c r="K433" s="30">
        <f t="shared" si="71"/>
        <v>0</v>
      </c>
      <c r="L433" s="31">
        <f t="shared" si="76"/>
        <v>0</v>
      </c>
      <c r="M433" s="27">
        <f t="shared" si="72"/>
        <v>0</v>
      </c>
      <c r="N433" s="29">
        <f t="shared" si="73"/>
        <v>0</v>
      </c>
      <c r="O433" s="146" t="str">
        <f t="shared" si="74"/>
        <v/>
      </c>
    </row>
    <row r="434" spans="2:15">
      <c r="B434" s="1" t="str">
        <f t="shared" si="66"/>
        <v/>
      </c>
      <c r="C434" s="27">
        <f t="shared" si="75"/>
        <v>0</v>
      </c>
      <c r="D434" s="27">
        <f t="shared" si="67"/>
        <v>0</v>
      </c>
      <c r="E434" s="27">
        <f t="shared" si="68"/>
        <v>0</v>
      </c>
      <c r="F434" s="27">
        <f t="shared" si="69"/>
        <v>0</v>
      </c>
      <c r="G434" s="28">
        <f t="shared" si="70"/>
        <v>0</v>
      </c>
      <c r="H434" s="27">
        <f>IF(B434&gt;$E$9,0,SUM(D$22:D434))</f>
        <v>0</v>
      </c>
      <c r="I434" s="27">
        <f>IF(B434&gt;$E$9,0,SUM(E$22:E434))</f>
        <v>0</v>
      </c>
      <c r="J434" s="29">
        <f>IF(B434&gt;$E$9,0,SUM(F$22:F434))</f>
        <v>0</v>
      </c>
      <c r="K434" s="30">
        <f t="shared" si="71"/>
        <v>0</v>
      </c>
      <c r="L434" s="31">
        <f t="shared" si="76"/>
        <v>0</v>
      </c>
      <c r="M434" s="27">
        <f t="shared" si="72"/>
        <v>0</v>
      </c>
      <c r="N434" s="29">
        <f t="shared" si="73"/>
        <v>0</v>
      </c>
      <c r="O434" s="146" t="str">
        <f t="shared" si="74"/>
        <v/>
      </c>
    </row>
    <row r="435" spans="2:15">
      <c r="B435" s="1" t="str">
        <f t="shared" si="66"/>
        <v/>
      </c>
      <c r="C435" s="27">
        <f t="shared" si="75"/>
        <v>0</v>
      </c>
      <c r="D435" s="27">
        <f t="shared" si="67"/>
        <v>0</v>
      </c>
      <c r="E435" s="27">
        <f t="shared" si="68"/>
        <v>0</v>
      </c>
      <c r="F435" s="27">
        <f t="shared" si="69"/>
        <v>0</v>
      </c>
      <c r="G435" s="28">
        <f t="shared" si="70"/>
        <v>0</v>
      </c>
      <c r="H435" s="27">
        <f>IF(B435&gt;$E$9,0,SUM(D$22:D435))</f>
        <v>0</v>
      </c>
      <c r="I435" s="27">
        <f>IF(B435&gt;$E$9,0,SUM(E$22:E435))</f>
        <v>0</v>
      </c>
      <c r="J435" s="29">
        <f>IF(B435&gt;$E$9,0,SUM(F$22:F435))</f>
        <v>0</v>
      </c>
      <c r="K435" s="30">
        <f t="shared" si="71"/>
        <v>0</v>
      </c>
      <c r="L435" s="31">
        <f t="shared" si="76"/>
        <v>0</v>
      </c>
      <c r="M435" s="27">
        <f t="shared" si="72"/>
        <v>0</v>
      </c>
      <c r="N435" s="29">
        <f t="shared" si="73"/>
        <v>0</v>
      </c>
      <c r="O435" s="146" t="str">
        <f t="shared" si="74"/>
        <v/>
      </c>
    </row>
    <row r="436" spans="2:15">
      <c r="B436" s="1" t="str">
        <f t="shared" si="66"/>
        <v/>
      </c>
      <c r="C436" s="27">
        <f t="shared" si="75"/>
        <v>0</v>
      </c>
      <c r="D436" s="27">
        <f t="shared" si="67"/>
        <v>0</v>
      </c>
      <c r="E436" s="27">
        <f t="shared" si="68"/>
        <v>0</v>
      </c>
      <c r="F436" s="27">
        <f t="shared" si="69"/>
        <v>0</v>
      </c>
      <c r="G436" s="28">
        <f t="shared" si="70"/>
        <v>0</v>
      </c>
      <c r="H436" s="27">
        <f>IF(B436&gt;$E$9,0,SUM(D$22:D436))</f>
        <v>0</v>
      </c>
      <c r="I436" s="27">
        <f>IF(B436&gt;$E$9,0,SUM(E$22:E436))</f>
        <v>0</v>
      </c>
      <c r="J436" s="29">
        <f>IF(B436&gt;$E$9,0,SUM(F$22:F436))</f>
        <v>0</v>
      </c>
      <c r="K436" s="30">
        <f t="shared" si="71"/>
        <v>0</v>
      </c>
      <c r="L436" s="31">
        <f t="shared" si="76"/>
        <v>0</v>
      </c>
      <c r="M436" s="27">
        <f t="shared" si="72"/>
        <v>0</v>
      </c>
      <c r="N436" s="29">
        <f t="shared" si="73"/>
        <v>0</v>
      </c>
      <c r="O436" s="146" t="str">
        <f t="shared" si="74"/>
        <v/>
      </c>
    </row>
    <row r="437" spans="2:15">
      <c r="B437" s="1" t="str">
        <f t="shared" si="66"/>
        <v/>
      </c>
      <c r="C437" s="27">
        <f t="shared" si="75"/>
        <v>0</v>
      </c>
      <c r="D437" s="27">
        <f t="shared" si="67"/>
        <v>0</v>
      </c>
      <c r="E437" s="27">
        <f t="shared" si="68"/>
        <v>0</v>
      </c>
      <c r="F437" s="27">
        <f t="shared" si="69"/>
        <v>0</v>
      </c>
      <c r="G437" s="28">
        <f t="shared" si="70"/>
        <v>0</v>
      </c>
      <c r="H437" s="27">
        <f>IF(B437&gt;$E$9,0,SUM(D$22:D437))</f>
        <v>0</v>
      </c>
      <c r="I437" s="27">
        <f>IF(B437&gt;$E$9,0,SUM(E$22:E437))</f>
        <v>0</v>
      </c>
      <c r="J437" s="29">
        <f>IF(B437&gt;$E$9,0,SUM(F$22:F437))</f>
        <v>0</v>
      </c>
      <c r="K437" s="30">
        <f t="shared" si="71"/>
        <v>0</v>
      </c>
      <c r="L437" s="31">
        <f t="shared" si="76"/>
        <v>0</v>
      </c>
      <c r="M437" s="27">
        <f t="shared" si="72"/>
        <v>0</v>
      </c>
      <c r="N437" s="29">
        <f t="shared" si="73"/>
        <v>0</v>
      </c>
      <c r="O437" s="146" t="str">
        <f t="shared" si="74"/>
        <v/>
      </c>
    </row>
    <row r="438" spans="2:15">
      <c r="B438" s="1" t="str">
        <f t="shared" si="66"/>
        <v/>
      </c>
      <c r="C438" s="27">
        <f t="shared" si="75"/>
        <v>0</v>
      </c>
      <c r="D438" s="27">
        <f t="shared" si="67"/>
        <v>0</v>
      </c>
      <c r="E438" s="27">
        <f t="shared" si="68"/>
        <v>0</v>
      </c>
      <c r="F438" s="27">
        <f t="shared" si="69"/>
        <v>0</v>
      </c>
      <c r="G438" s="28">
        <f t="shared" si="70"/>
        <v>0</v>
      </c>
      <c r="H438" s="27">
        <f>IF(B438&gt;$E$9,0,SUM(D$22:D438))</f>
        <v>0</v>
      </c>
      <c r="I438" s="27">
        <f>IF(B438&gt;$E$9,0,SUM(E$22:E438))</f>
        <v>0</v>
      </c>
      <c r="J438" s="29">
        <f>IF(B438&gt;$E$9,0,SUM(F$22:F438))</f>
        <v>0</v>
      </c>
      <c r="K438" s="30">
        <f t="shared" si="71"/>
        <v>0</v>
      </c>
      <c r="L438" s="31">
        <f t="shared" si="76"/>
        <v>0</v>
      </c>
      <c r="M438" s="27">
        <f t="shared" si="72"/>
        <v>0</v>
      </c>
      <c r="N438" s="29">
        <f t="shared" si="73"/>
        <v>0</v>
      </c>
      <c r="O438" s="146" t="str">
        <f t="shared" si="74"/>
        <v/>
      </c>
    </row>
    <row r="439" spans="2:15">
      <c r="B439" s="1" t="str">
        <f t="shared" si="66"/>
        <v/>
      </c>
      <c r="C439" s="27">
        <f t="shared" si="75"/>
        <v>0</v>
      </c>
      <c r="D439" s="27">
        <f t="shared" si="67"/>
        <v>0</v>
      </c>
      <c r="E439" s="27">
        <f t="shared" si="68"/>
        <v>0</v>
      </c>
      <c r="F439" s="27">
        <f t="shared" si="69"/>
        <v>0</v>
      </c>
      <c r="G439" s="28">
        <f t="shared" si="70"/>
        <v>0</v>
      </c>
      <c r="H439" s="27">
        <f>IF(B439&gt;$E$9,0,SUM(D$22:D439))</f>
        <v>0</v>
      </c>
      <c r="I439" s="27">
        <f>IF(B439&gt;$E$9,0,SUM(E$22:E439))</f>
        <v>0</v>
      </c>
      <c r="J439" s="29">
        <f>IF(B439&gt;$E$9,0,SUM(F$22:F439))</f>
        <v>0</v>
      </c>
      <c r="K439" s="30">
        <f t="shared" si="71"/>
        <v>0</v>
      </c>
      <c r="L439" s="31">
        <f t="shared" si="76"/>
        <v>0</v>
      </c>
      <c r="M439" s="27">
        <f t="shared" si="72"/>
        <v>0</v>
      </c>
      <c r="N439" s="29">
        <f t="shared" si="73"/>
        <v>0</v>
      </c>
      <c r="O439" s="146" t="str">
        <f t="shared" si="74"/>
        <v/>
      </c>
    </row>
    <row r="440" spans="2:15">
      <c r="B440" s="1" t="str">
        <f t="shared" si="66"/>
        <v/>
      </c>
      <c r="C440" s="27">
        <f t="shared" si="75"/>
        <v>0</v>
      </c>
      <c r="D440" s="27">
        <f t="shared" si="67"/>
        <v>0</v>
      </c>
      <c r="E440" s="27">
        <f t="shared" si="68"/>
        <v>0</v>
      </c>
      <c r="F440" s="27">
        <f t="shared" si="69"/>
        <v>0</v>
      </c>
      <c r="G440" s="28">
        <f t="shared" si="70"/>
        <v>0</v>
      </c>
      <c r="H440" s="27">
        <f>IF(B440&gt;$E$9,0,SUM(D$22:D440))</f>
        <v>0</v>
      </c>
      <c r="I440" s="27">
        <f>IF(B440&gt;$E$9,0,SUM(E$22:E440))</f>
        <v>0</v>
      </c>
      <c r="J440" s="29">
        <f>IF(B440&gt;$E$9,0,SUM(F$22:F440))</f>
        <v>0</v>
      </c>
      <c r="K440" s="30">
        <f t="shared" si="71"/>
        <v>0</v>
      </c>
      <c r="L440" s="31">
        <f t="shared" si="76"/>
        <v>0</v>
      </c>
      <c r="M440" s="27">
        <f t="shared" si="72"/>
        <v>0</v>
      </c>
      <c r="N440" s="29">
        <f t="shared" si="73"/>
        <v>0</v>
      </c>
      <c r="O440" s="146" t="str">
        <f t="shared" si="74"/>
        <v/>
      </c>
    </row>
    <row r="441" spans="2:15">
      <c r="B441" s="1" t="str">
        <f t="shared" si="66"/>
        <v/>
      </c>
      <c r="C441" s="27">
        <f t="shared" si="75"/>
        <v>0</v>
      </c>
      <c r="D441" s="27">
        <f t="shared" si="67"/>
        <v>0</v>
      </c>
      <c r="E441" s="27">
        <f t="shared" si="68"/>
        <v>0</v>
      </c>
      <c r="F441" s="27">
        <f t="shared" si="69"/>
        <v>0</v>
      </c>
      <c r="G441" s="28">
        <f t="shared" si="70"/>
        <v>0</v>
      </c>
      <c r="H441" s="27">
        <f>IF(B441&gt;$E$9,0,SUM(D$22:D441))</f>
        <v>0</v>
      </c>
      <c r="I441" s="27">
        <f>IF(B441&gt;$E$9,0,SUM(E$22:E441))</f>
        <v>0</v>
      </c>
      <c r="J441" s="29">
        <f>IF(B441&gt;$E$9,0,SUM(F$22:F441))</f>
        <v>0</v>
      </c>
      <c r="K441" s="30">
        <f t="shared" si="71"/>
        <v>0</v>
      </c>
      <c r="L441" s="31">
        <f t="shared" si="76"/>
        <v>0</v>
      </c>
      <c r="M441" s="27">
        <f t="shared" si="72"/>
        <v>0</v>
      </c>
      <c r="N441" s="29">
        <f t="shared" si="73"/>
        <v>0</v>
      </c>
      <c r="O441" s="146" t="str">
        <f t="shared" si="74"/>
        <v/>
      </c>
    </row>
    <row r="442" spans="2:15">
      <c r="B442" s="1" t="str">
        <f t="shared" si="66"/>
        <v/>
      </c>
      <c r="C442" s="27">
        <f t="shared" si="75"/>
        <v>0</v>
      </c>
      <c r="D442" s="27">
        <f t="shared" si="67"/>
        <v>0</v>
      </c>
      <c r="E442" s="27">
        <f t="shared" si="68"/>
        <v>0</v>
      </c>
      <c r="F442" s="27">
        <f t="shared" si="69"/>
        <v>0</v>
      </c>
      <c r="G442" s="28">
        <f t="shared" si="70"/>
        <v>0</v>
      </c>
      <c r="H442" s="27">
        <f>IF(B442&gt;$E$9,0,SUM(D$22:D442))</f>
        <v>0</v>
      </c>
      <c r="I442" s="27">
        <f>IF(B442&gt;$E$9,0,SUM(E$22:E442))</f>
        <v>0</v>
      </c>
      <c r="J442" s="29">
        <f>IF(B442&gt;$E$9,0,SUM(F$22:F442))</f>
        <v>0</v>
      </c>
      <c r="K442" s="30">
        <f t="shared" si="71"/>
        <v>0</v>
      </c>
      <c r="L442" s="31">
        <f t="shared" si="76"/>
        <v>0</v>
      </c>
      <c r="M442" s="27">
        <f t="shared" si="72"/>
        <v>0</v>
      </c>
      <c r="N442" s="29">
        <f t="shared" si="73"/>
        <v>0</v>
      </c>
      <c r="O442" s="146" t="str">
        <f t="shared" si="74"/>
        <v/>
      </c>
    </row>
    <row r="443" spans="2:15">
      <c r="B443" s="1" t="str">
        <f t="shared" si="66"/>
        <v/>
      </c>
      <c r="C443" s="27">
        <f t="shared" si="75"/>
        <v>0</v>
      </c>
      <c r="D443" s="27">
        <f t="shared" si="67"/>
        <v>0</v>
      </c>
      <c r="E443" s="27">
        <f t="shared" si="68"/>
        <v>0</v>
      </c>
      <c r="F443" s="27">
        <f t="shared" si="69"/>
        <v>0</v>
      </c>
      <c r="G443" s="28">
        <f t="shared" si="70"/>
        <v>0</v>
      </c>
      <c r="H443" s="27">
        <f>IF(B443&gt;$E$9,0,SUM(D$22:D443))</f>
        <v>0</v>
      </c>
      <c r="I443" s="27">
        <f>IF(B443&gt;$E$9,0,SUM(E$22:E443))</f>
        <v>0</v>
      </c>
      <c r="J443" s="29">
        <f>IF(B443&gt;$E$9,0,SUM(F$22:F443))</f>
        <v>0</v>
      </c>
      <c r="K443" s="30">
        <f t="shared" si="71"/>
        <v>0</v>
      </c>
      <c r="L443" s="31">
        <f t="shared" si="76"/>
        <v>0</v>
      </c>
      <c r="M443" s="27">
        <f t="shared" si="72"/>
        <v>0</v>
      </c>
      <c r="N443" s="29">
        <f t="shared" si="73"/>
        <v>0</v>
      </c>
      <c r="O443" s="146" t="str">
        <f t="shared" si="74"/>
        <v/>
      </c>
    </row>
    <row r="444" spans="2:15">
      <c r="B444" s="1" t="str">
        <f t="shared" si="66"/>
        <v/>
      </c>
      <c r="C444" s="27">
        <f t="shared" si="75"/>
        <v>0</v>
      </c>
      <c r="D444" s="27">
        <f t="shared" si="67"/>
        <v>0</v>
      </c>
      <c r="E444" s="27">
        <f t="shared" si="68"/>
        <v>0</v>
      </c>
      <c r="F444" s="27">
        <f t="shared" si="69"/>
        <v>0</v>
      </c>
      <c r="G444" s="28">
        <f t="shared" si="70"/>
        <v>0</v>
      </c>
      <c r="H444" s="27">
        <f>IF(B444&gt;$E$9,0,SUM(D$22:D444))</f>
        <v>0</v>
      </c>
      <c r="I444" s="27">
        <f>IF(B444&gt;$E$9,0,SUM(E$22:E444))</f>
        <v>0</v>
      </c>
      <c r="J444" s="29">
        <f>IF(B444&gt;$E$9,0,SUM(F$22:F444))</f>
        <v>0</v>
      </c>
      <c r="K444" s="30">
        <f t="shared" si="71"/>
        <v>0</v>
      </c>
      <c r="L444" s="31">
        <f t="shared" si="76"/>
        <v>0</v>
      </c>
      <c r="M444" s="27">
        <f t="shared" si="72"/>
        <v>0</v>
      </c>
      <c r="N444" s="29">
        <f t="shared" si="73"/>
        <v>0</v>
      </c>
      <c r="O444" s="146" t="str">
        <f t="shared" si="74"/>
        <v/>
      </c>
    </row>
    <row r="445" spans="2:15">
      <c r="B445" s="1" t="str">
        <f t="shared" si="66"/>
        <v/>
      </c>
      <c r="C445" s="27">
        <f t="shared" si="75"/>
        <v>0</v>
      </c>
      <c r="D445" s="27">
        <f t="shared" si="67"/>
        <v>0</v>
      </c>
      <c r="E445" s="27">
        <f t="shared" si="68"/>
        <v>0</v>
      </c>
      <c r="F445" s="27">
        <f t="shared" si="69"/>
        <v>0</v>
      </c>
      <c r="G445" s="28">
        <f t="shared" si="70"/>
        <v>0</v>
      </c>
      <c r="H445" s="27">
        <f>IF(B445&gt;$E$9,0,SUM(D$22:D445))</f>
        <v>0</v>
      </c>
      <c r="I445" s="27">
        <f>IF(B445&gt;$E$9,0,SUM(E$22:E445))</f>
        <v>0</v>
      </c>
      <c r="J445" s="29">
        <f>IF(B445&gt;$E$9,0,SUM(F$22:F445))</f>
        <v>0</v>
      </c>
      <c r="K445" s="30">
        <f t="shared" si="71"/>
        <v>0</v>
      </c>
      <c r="L445" s="31">
        <f t="shared" si="76"/>
        <v>0</v>
      </c>
      <c r="M445" s="27">
        <f t="shared" si="72"/>
        <v>0</v>
      </c>
      <c r="N445" s="29">
        <f t="shared" si="73"/>
        <v>0</v>
      </c>
      <c r="O445" s="146" t="str">
        <f t="shared" si="74"/>
        <v/>
      </c>
    </row>
    <row r="446" spans="2:15">
      <c r="B446" s="1" t="str">
        <f t="shared" si="66"/>
        <v/>
      </c>
      <c r="C446" s="27">
        <f t="shared" si="75"/>
        <v>0</v>
      </c>
      <c r="D446" s="27">
        <f t="shared" si="67"/>
        <v>0</v>
      </c>
      <c r="E446" s="27">
        <f t="shared" si="68"/>
        <v>0</v>
      </c>
      <c r="F446" s="27">
        <f t="shared" si="69"/>
        <v>0</v>
      </c>
      <c r="G446" s="28">
        <f t="shared" si="70"/>
        <v>0</v>
      </c>
      <c r="H446" s="27">
        <f>IF(B446&gt;$E$9,0,SUM(D$22:D446))</f>
        <v>0</v>
      </c>
      <c r="I446" s="27">
        <f>IF(B446&gt;$E$9,0,SUM(E$22:E446))</f>
        <v>0</v>
      </c>
      <c r="J446" s="29">
        <f>IF(B446&gt;$E$9,0,SUM(F$22:F446))</f>
        <v>0</v>
      </c>
      <c r="K446" s="30">
        <f t="shared" si="71"/>
        <v>0</v>
      </c>
      <c r="L446" s="31">
        <f t="shared" si="76"/>
        <v>0</v>
      </c>
      <c r="M446" s="27">
        <f t="shared" si="72"/>
        <v>0</v>
      </c>
      <c r="N446" s="29">
        <f t="shared" si="73"/>
        <v>0</v>
      </c>
      <c r="O446" s="146" t="str">
        <f t="shared" si="74"/>
        <v/>
      </c>
    </row>
    <row r="447" spans="2:15">
      <c r="B447" s="1" t="str">
        <f t="shared" si="66"/>
        <v/>
      </c>
      <c r="C447" s="27">
        <f t="shared" si="75"/>
        <v>0</v>
      </c>
      <c r="D447" s="27">
        <f t="shared" si="67"/>
        <v>0</v>
      </c>
      <c r="E447" s="27">
        <f t="shared" si="68"/>
        <v>0</v>
      </c>
      <c r="F447" s="27">
        <f t="shared" si="69"/>
        <v>0</v>
      </c>
      <c r="G447" s="28">
        <f t="shared" si="70"/>
        <v>0</v>
      </c>
      <c r="H447" s="27">
        <f>IF(B447&gt;$E$9,0,SUM(D$22:D447))</f>
        <v>0</v>
      </c>
      <c r="I447" s="27">
        <f>IF(B447&gt;$E$9,0,SUM(E$22:E447))</f>
        <v>0</v>
      </c>
      <c r="J447" s="29">
        <f>IF(B447&gt;$E$9,0,SUM(F$22:F447))</f>
        <v>0</v>
      </c>
      <c r="K447" s="30">
        <f t="shared" si="71"/>
        <v>0</v>
      </c>
      <c r="L447" s="31">
        <f t="shared" si="76"/>
        <v>0</v>
      </c>
      <c r="M447" s="27">
        <f t="shared" si="72"/>
        <v>0</v>
      </c>
      <c r="N447" s="29">
        <f t="shared" si="73"/>
        <v>0</v>
      </c>
      <c r="O447" s="146" t="str">
        <f t="shared" si="74"/>
        <v/>
      </c>
    </row>
    <row r="448" spans="2:15">
      <c r="B448" s="1" t="str">
        <f t="shared" si="66"/>
        <v/>
      </c>
      <c r="C448" s="27">
        <f t="shared" si="75"/>
        <v>0</v>
      </c>
      <c r="D448" s="27">
        <f t="shared" si="67"/>
        <v>0</v>
      </c>
      <c r="E448" s="27">
        <f t="shared" si="68"/>
        <v>0</v>
      </c>
      <c r="F448" s="27">
        <f t="shared" si="69"/>
        <v>0</v>
      </c>
      <c r="G448" s="28">
        <f t="shared" si="70"/>
        <v>0</v>
      </c>
      <c r="H448" s="27">
        <f>IF(B448&gt;$E$9,0,SUM(D$22:D448))</f>
        <v>0</v>
      </c>
      <c r="I448" s="27">
        <f>IF(B448&gt;$E$9,0,SUM(E$22:E448))</f>
        <v>0</v>
      </c>
      <c r="J448" s="29">
        <f>IF(B448&gt;$E$9,0,SUM(F$22:F448))</f>
        <v>0</v>
      </c>
      <c r="K448" s="30">
        <f t="shared" si="71"/>
        <v>0</v>
      </c>
      <c r="L448" s="31">
        <f t="shared" si="76"/>
        <v>0</v>
      </c>
      <c r="M448" s="27">
        <f t="shared" si="72"/>
        <v>0</v>
      </c>
      <c r="N448" s="29">
        <f t="shared" si="73"/>
        <v>0</v>
      </c>
      <c r="O448" s="146" t="str">
        <f t="shared" si="74"/>
        <v/>
      </c>
    </row>
    <row r="449" spans="2:15">
      <c r="B449" s="1" t="str">
        <f t="shared" si="66"/>
        <v/>
      </c>
      <c r="C449" s="27">
        <f t="shared" si="75"/>
        <v>0</v>
      </c>
      <c r="D449" s="27">
        <f t="shared" si="67"/>
        <v>0</v>
      </c>
      <c r="E449" s="27">
        <f t="shared" si="68"/>
        <v>0</v>
      </c>
      <c r="F449" s="27">
        <f t="shared" si="69"/>
        <v>0</v>
      </c>
      <c r="G449" s="28">
        <f t="shared" si="70"/>
        <v>0</v>
      </c>
      <c r="H449" s="27">
        <f>IF(B449&gt;$E$9,0,SUM(D$22:D449))</f>
        <v>0</v>
      </c>
      <c r="I449" s="27">
        <f>IF(B449&gt;$E$9,0,SUM(E$22:E449))</f>
        <v>0</v>
      </c>
      <c r="J449" s="29">
        <f>IF(B449&gt;$E$9,0,SUM(F$22:F449))</f>
        <v>0</v>
      </c>
      <c r="K449" s="30">
        <f t="shared" si="71"/>
        <v>0</v>
      </c>
      <c r="L449" s="31">
        <f t="shared" si="76"/>
        <v>0</v>
      </c>
      <c r="M449" s="27">
        <f t="shared" si="72"/>
        <v>0</v>
      </c>
      <c r="N449" s="29">
        <f t="shared" si="73"/>
        <v>0</v>
      </c>
      <c r="O449" s="146" t="str">
        <f t="shared" si="74"/>
        <v/>
      </c>
    </row>
    <row r="450" spans="2:15">
      <c r="B450" s="1" t="str">
        <f t="shared" si="66"/>
        <v/>
      </c>
      <c r="C450" s="27">
        <f t="shared" si="75"/>
        <v>0</v>
      </c>
      <c r="D450" s="27">
        <f t="shared" si="67"/>
        <v>0</v>
      </c>
      <c r="E450" s="27">
        <f t="shared" si="68"/>
        <v>0</v>
      </c>
      <c r="F450" s="27">
        <f t="shared" si="69"/>
        <v>0</v>
      </c>
      <c r="G450" s="28">
        <f t="shared" si="70"/>
        <v>0</v>
      </c>
      <c r="H450" s="27">
        <f>IF(B450&gt;$E$9,0,SUM(D$22:D450))</f>
        <v>0</v>
      </c>
      <c r="I450" s="27">
        <f>IF(B450&gt;$E$9,0,SUM(E$22:E450))</f>
        <v>0</v>
      </c>
      <c r="J450" s="29">
        <f>IF(B450&gt;$E$9,0,SUM(F$22:F450))</f>
        <v>0</v>
      </c>
      <c r="K450" s="30">
        <f t="shared" si="71"/>
        <v>0</v>
      </c>
      <c r="L450" s="31">
        <f t="shared" si="76"/>
        <v>0</v>
      </c>
      <c r="M450" s="27">
        <f t="shared" si="72"/>
        <v>0</v>
      </c>
      <c r="N450" s="29">
        <f t="shared" si="73"/>
        <v>0</v>
      </c>
      <c r="O450" s="146" t="str">
        <f t="shared" si="74"/>
        <v/>
      </c>
    </row>
    <row r="451" spans="2:15">
      <c r="B451" s="1" t="str">
        <f t="shared" si="66"/>
        <v/>
      </c>
      <c r="C451" s="27">
        <f t="shared" si="75"/>
        <v>0</v>
      </c>
      <c r="D451" s="27">
        <f t="shared" si="67"/>
        <v>0</v>
      </c>
      <c r="E451" s="27">
        <f t="shared" si="68"/>
        <v>0</v>
      </c>
      <c r="F451" s="27">
        <f t="shared" si="69"/>
        <v>0</v>
      </c>
      <c r="G451" s="28">
        <f t="shared" si="70"/>
        <v>0</v>
      </c>
      <c r="H451" s="27">
        <f>IF(B451&gt;$E$9,0,SUM(D$22:D451))</f>
        <v>0</v>
      </c>
      <c r="I451" s="27">
        <f>IF(B451&gt;$E$9,0,SUM(E$22:E451))</f>
        <v>0</v>
      </c>
      <c r="J451" s="29">
        <f>IF(B451&gt;$E$9,0,SUM(F$22:F451))</f>
        <v>0</v>
      </c>
      <c r="K451" s="30">
        <f t="shared" si="71"/>
        <v>0</v>
      </c>
      <c r="L451" s="31">
        <f t="shared" si="76"/>
        <v>0</v>
      </c>
      <c r="M451" s="27">
        <f t="shared" si="72"/>
        <v>0</v>
      </c>
      <c r="N451" s="29">
        <f t="shared" si="73"/>
        <v>0</v>
      </c>
      <c r="O451" s="146" t="str">
        <f t="shared" si="74"/>
        <v/>
      </c>
    </row>
    <row r="452" spans="2:15">
      <c r="B452" s="1" t="str">
        <f t="shared" si="66"/>
        <v/>
      </c>
      <c r="C452" s="27">
        <f t="shared" si="75"/>
        <v>0</v>
      </c>
      <c r="D452" s="27">
        <f t="shared" si="67"/>
        <v>0</v>
      </c>
      <c r="E452" s="27">
        <f t="shared" si="68"/>
        <v>0</v>
      </c>
      <c r="F452" s="27">
        <f t="shared" si="69"/>
        <v>0</v>
      </c>
      <c r="G452" s="28">
        <f t="shared" si="70"/>
        <v>0</v>
      </c>
      <c r="H452" s="27">
        <f>IF(B452&gt;$E$9,0,SUM(D$22:D452))</f>
        <v>0</v>
      </c>
      <c r="I452" s="27">
        <f>IF(B452&gt;$E$9,0,SUM(E$22:E452))</f>
        <v>0</v>
      </c>
      <c r="J452" s="29">
        <f>IF(B452&gt;$E$9,0,SUM(F$22:F452))</f>
        <v>0</v>
      </c>
      <c r="K452" s="30">
        <f t="shared" si="71"/>
        <v>0</v>
      </c>
      <c r="L452" s="31">
        <f t="shared" si="76"/>
        <v>0</v>
      </c>
      <c r="M452" s="27">
        <f t="shared" si="72"/>
        <v>0</v>
      </c>
      <c r="N452" s="29">
        <f t="shared" si="73"/>
        <v>0</v>
      </c>
      <c r="O452" s="146" t="str">
        <f t="shared" si="74"/>
        <v/>
      </c>
    </row>
    <row r="453" spans="2:15">
      <c r="B453" s="1" t="str">
        <f t="shared" si="66"/>
        <v/>
      </c>
      <c r="C453" s="27">
        <f t="shared" si="75"/>
        <v>0</v>
      </c>
      <c r="D453" s="27">
        <f t="shared" si="67"/>
        <v>0</v>
      </c>
      <c r="E453" s="27">
        <f t="shared" si="68"/>
        <v>0</v>
      </c>
      <c r="F453" s="27">
        <f t="shared" si="69"/>
        <v>0</v>
      </c>
      <c r="G453" s="28">
        <f t="shared" si="70"/>
        <v>0</v>
      </c>
      <c r="H453" s="27">
        <f>IF(B453&gt;$E$9,0,SUM(D$22:D453))</f>
        <v>0</v>
      </c>
      <c r="I453" s="27">
        <f>IF(B453&gt;$E$9,0,SUM(E$22:E453))</f>
        <v>0</v>
      </c>
      <c r="J453" s="29">
        <f>IF(B453&gt;$E$9,0,SUM(F$22:F453))</f>
        <v>0</v>
      </c>
      <c r="K453" s="30">
        <f t="shared" si="71"/>
        <v>0</v>
      </c>
      <c r="L453" s="31">
        <f t="shared" si="76"/>
        <v>0</v>
      </c>
      <c r="M453" s="27">
        <f t="shared" si="72"/>
        <v>0</v>
      </c>
      <c r="N453" s="29">
        <f t="shared" si="73"/>
        <v>0</v>
      </c>
      <c r="O453" s="146" t="str">
        <f t="shared" si="74"/>
        <v/>
      </c>
    </row>
    <row r="454" spans="2:15">
      <c r="B454" s="1" t="str">
        <f t="shared" si="66"/>
        <v/>
      </c>
      <c r="C454" s="27">
        <f t="shared" si="75"/>
        <v>0</v>
      </c>
      <c r="D454" s="27">
        <f t="shared" si="67"/>
        <v>0</v>
      </c>
      <c r="E454" s="27">
        <f t="shared" si="68"/>
        <v>0</v>
      </c>
      <c r="F454" s="27">
        <f t="shared" si="69"/>
        <v>0</v>
      </c>
      <c r="G454" s="28">
        <f t="shared" si="70"/>
        <v>0</v>
      </c>
      <c r="H454" s="27">
        <f>IF(B454&gt;$E$9,0,SUM(D$22:D454))</f>
        <v>0</v>
      </c>
      <c r="I454" s="27">
        <f>IF(B454&gt;$E$9,0,SUM(E$22:E454))</f>
        <v>0</v>
      </c>
      <c r="J454" s="29">
        <f>IF(B454&gt;$E$9,0,SUM(F$22:F454))</f>
        <v>0</v>
      </c>
      <c r="K454" s="30">
        <f t="shared" si="71"/>
        <v>0</v>
      </c>
      <c r="L454" s="31">
        <f t="shared" si="76"/>
        <v>0</v>
      </c>
      <c r="M454" s="27">
        <f t="shared" si="72"/>
        <v>0</v>
      </c>
      <c r="N454" s="29">
        <f t="shared" si="73"/>
        <v>0</v>
      </c>
      <c r="O454" s="146" t="str">
        <f t="shared" si="74"/>
        <v/>
      </c>
    </row>
    <row r="455" spans="2:15">
      <c r="B455" s="1" t="str">
        <f t="shared" si="66"/>
        <v/>
      </c>
      <c r="C455" s="27">
        <f t="shared" si="75"/>
        <v>0</v>
      </c>
      <c r="D455" s="27">
        <f t="shared" si="67"/>
        <v>0</v>
      </c>
      <c r="E455" s="27">
        <f t="shared" si="68"/>
        <v>0</v>
      </c>
      <c r="F455" s="27">
        <f t="shared" si="69"/>
        <v>0</v>
      </c>
      <c r="G455" s="28">
        <f t="shared" si="70"/>
        <v>0</v>
      </c>
      <c r="H455" s="27">
        <f>IF(B455&gt;$E$9,0,SUM(D$22:D455))</f>
        <v>0</v>
      </c>
      <c r="I455" s="27">
        <f>IF(B455&gt;$E$9,0,SUM(E$22:E455))</f>
        <v>0</v>
      </c>
      <c r="J455" s="29">
        <f>IF(B455&gt;$E$9,0,SUM(F$22:F455))</f>
        <v>0</v>
      </c>
      <c r="K455" s="30">
        <f t="shared" si="71"/>
        <v>0</v>
      </c>
      <c r="L455" s="31">
        <f t="shared" si="76"/>
        <v>0</v>
      </c>
      <c r="M455" s="27">
        <f t="shared" si="72"/>
        <v>0</v>
      </c>
      <c r="N455" s="29">
        <f t="shared" si="73"/>
        <v>0</v>
      </c>
      <c r="O455" s="146" t="str">
        <f t="shared" si="74"/>
        <v/>
      </c>
    </row>
    <row r="456" spans="2:15">
      <c r="B456" s="1" t="str">
        <f t="shared" si="66"/>
        <v/>
      </c>
      <c r="C456" s="27">
        <f t="shared" si="75"/>
        <v>0</v>
      </c>
      <c r="D456" s="27">
        <f t="shared" si="67"/>
        <v>0</v>
      </c>
      <c r="E456" s="27">
        <f t="shared" si="68"/>
        <v>0</v>
      </c>
      <c r="F456" s="27">
        <f t="shared" si="69"/>
        <v>0</v>
      </c>
      <c r="G456" s="28">
        <f t="shared" si="70"/>
        <v>0</v>
      </c>
      <c r="H456" s="27">
        <f>IF(B456&gt;$E$9,0,SUM(D$22:D456))</f>
        <v>0</v>
      </c>
      <c r="I456" s="27">
        <f>IF(B456&gt;$E$9,0,SUM(E$22:E456))</f>
        <v>0</v>
      </c>
      <c r="J456" s="29">
        <f>IF(B456&gt;$E$9,0,SUM(F$22:F456))</f>
        <v>0</v>
      </c>
      <c r="K456" s="30">
        <f t="shared" si="71"/>
        <v>0</v>
      </c>
      <c r="L456" s="31">
        <f t="shared" si="76"/>
        <v>0</v>
      </c>
      <c r="M456" s="27">
        <f t="shared" si="72"/>
        <v>0</v>
      </c>
      <c r="N456" s="29">
        <f t="shared" si="73"/>
        <v>0</v>
      </c>
      <c r="O456" s="146" t="str">
        <f t="shared" si="74"/>
        <v/>
      </c>
    </row>
    <row r="457" spans="2:15">
      <c r="B457" s="1" t="str">
        <f t="shared" si="66"/>
        <v/>
      </c>
      <c r="C457" s="27">
        <f t="shared" si="75"/>
        <v>0</v>
      </c>
      <c r="D457" s="27">
        <f t="shared" si="67"/>
        <v>0</v>
      </c>
      <c r="E457" s="27">
        <f t="shared" si="68"/>
        <v>0</v>
      </c>
      <c r="F457" s="27">
        <f t="shared" si="69"/>
        <v>0</v>
      </c>
      <c r="G457" s="28">
        <f t="shared" si="70"/>
        <v>0</v>
      </c>
      <c r="H457" s="27">
        <f>IF(B457&gt;$E$9,0,SUM(D$22:D457))</f>
        <v>0</v>
      </c>
      <c r="I457" s="27">
        <f>IF(B457&gt;$E$9,0,SUM(E$22:E457))</f>
        <v>0</v>
      </c>
      <c r="J457" s="29">
        <f>IF(B457&gt;$E$9,0,SUM(F$22:F457))</f>
        <v>0</v>
      </c>
      <c r="K457" s="30">
        <f t="shared" si="71"/>
        <v>0</v>
      </c>
      <c r="L457" s="31">
        <f t="shared" si="76"/>
        <v>0</v>
      </c>
      <c r="M457" s="27">
        <f t="shared" si="72"/>
        <v>0</v>
      </c>
      <c r="N457" s="29">
        <f t="shared" si="73"/>
        <v>0</v>
      </c>
      <c r="O457" s="146" t="str">
        <f t="shared" si="74"/>
        <v/>
      </c>
    </row>
    <row r="458" spans="2:15">
      <c r="B458" s="1" t="str">
        <f t="shared" si="66"/>
        <v/>
      </c>
      <c r="C458" s="27">
        <f t="shared" si="75"/>
        <v>0</v>
      </c>
      <c r="D458" s="27">
        <f t="shared" si="67"/>
        <v>0</v>
      </c>
      <c r="E458" s="27">
        <f t="shared" si="68"/>
        <v>0</v>
      </c>
      <c r="F458" s="27">
        <f t="shared" si="69"/>
        <v>0</v>
      </c>
      <c r="G458" s="28">
        <f t="shared" si="70"/>
        <v>0</v>
      </c>
      <c r="H458" s="27">
        <f>IF(B458&gt;$E$9,0,SUM(D$22:D458))</f>
        <v>0</v>
      </c>
      <c r="I458" s="27">
        <f>IF(B458&gt;$E$9,0,SUM(E$22:E458))</f>
        <v>0</v>
      </c>
      <c r="J458" s="29">
        <f>IF(B458&gt;$E$9,0,SUM(F$22:F458))</f>
        <v>0</v>
      </c>
      <c r="K458" s="30">
        <f t="shared" si="71"/>
        <v>0</v>
      </c>
      <c r="L458" s="31">
        <f t="shared" si="76"/>
        <v>0</v>
      </c>
      <c r="M458" s="27">
        <f t="shared" si="72"/>
        <v>0</v>
      </c>
      <c r="N458" s="29">
        <f t="shared" si="73"/>
        <v>0</v>
      </c>
      <c r="O458" s="146" t="str">
        <f t="shared" si="74"/>
        <v/>
      </c>
    </row>
    <row r="459" spans="2:15">
      <c r="B459" s="1" t="str">
        <f t="shared" si="66"/>
        <v/>
      </c>
      <c r="C459" s="27">
        <f t="shared" si="75"/>
        <v>0</v>
      </c>
      <c r="D459" s="27">
        <f t="shared" si="67"/>
        <v>0</v>
      </c>
      <c r="E459" s="27">
        <f t="shared" si="68"/>
        <v>0</v>
      </c>
      <c r="F459" s="27">
        <f t="shared" si="69"/>
        <v>0</v>
      </c>
      <c r="G459" s="28">
        <f t="shared" si="70"/>
        <v>0</v>
      </c>
      <c r="H459" s="27">
        <f>IF(B459&gt;$E$9,0,SUM(D$22:D459))</f>
        <v>0</v>
      </c>
      <c r="I459" s="27">
        <f>IF(B459&gt;$E$9,0,SUM(E$22:E459))</f>
        <v>0</v>
      </c>
      <c r="J459" s="29">
        <f>IF(B459&gt;$E$9,0,SUM(F$22:F459))</f>
        <v>0</v>
      </c>
      <c r="K459" s="30">
        <f t="shared" si="71"/>
        <v>0</v>
      </c>
      <c r="L459" s="31">
        <f t="shared" si="76"/>
        <v>0</v>
      </c>
      <c r="M459" s="27">
        <f t="shared" si="72"/>
        <v>0</v>
      </c>
      <c r="N459" s="29">
        <f t="shared" si="73"/>
        <v>0</v>
      </c>
      <c r="O459" s="146" t="str">
        <f t="shared" si="74"/>
        <v/>
      </c>
    </row>
    <row r="460" spans="2:15">
      <c r="B460" s="1" t="str">
        <f t="shared" si="66"/>
        <v/>
      </c>
      <c r="C460" s="27">
        <f t="shared" si="75"/>
        <v>0</v>
      </c>
      <c r="D460" s="27">
        <f t="shared" si="67"/>
        <v>0</v>
      </c>
      <c r="E460" s="27">
        <f t="shared" si="68"/>
        <v>0</v>
      </c>
      <c r="F460" s="27">
        <f t="shared" si="69"/>
        <v>0</v>
      </c>
      <c r="G460" s="28">
        <f t="shared" si="70"/>
        <v>0</v>
      </c>
      <c r="H460" s="27">
        <f>IF(B460&gt;$E$9,0,SUM(D$22:D460))</f>
        <v>0</v>
      </c>
      <c r="I460" s="27">
        <f>IF(B460&gt;$E$9,0,SUM(E$22:E460))</f>
        <v>0</v>
      </c>
      <c r="J460" s="29">
        <f>IF(B460&gt;$E$9,0,SUM(F$22:F460))</f>
        <v>0</v>
      </c>
      <c r="K460" s="30">
        <f t="shared" si="71"/>
        <v>0</v>
      </c>
      <c r="L460" s="31">
        <f t="shared" si="76"/>
        <v>0</v>
      </c>
      <c r="M460" s="27">
        <f t="shared" si="72"/>
        <v>0</v>
      </c>
      <c r="N460" s="29">
        <f t="shared" si="73"/>
        <v>0</v>
      </c>
      <c r="O460" s="146" t="str">
        <f t="shared" si="74"/>
        <v/>
      </c>
    </row>
    <row r="461" spans="2:15">
      <c r="B461" s="1" t="str">
        <f t="shared" si="66"/>
        <v/>
      </c>
      <c r="C461" s="27">
        <f t="shared" si="75"/>
        <v>0</v>
      </c>
      <c r="D461" s="27">
        <f t="shared" si="67"/>
        <v>0</v>
      </c>
      <c r="E461" s="27">
        <f t="shared" si="68"/>
        <v>0</v>
      </c>
      <c r="F461" s="27">
        <f t="shared" si="69"/>
        <v>0</v>
      </c>
      <c r="G461" s="28">
        <f t="shared" si="70"/>
        <v>0</v>
      </c>
      <c r="H461" s="27">
        <f>IF(B461&gt;$E$9,0,SUM(D$22:D461))</f>
        <v>0</v>
      </c>
      <c r="I461" s="27">
        <f>IF(B461&gt;$E$9,0,SUM(E$22:E461))</f>
        <v>0</v>
      </c>
      <c r="J461" s="29">
        <f>IF(B461&gt;$E$9,0,SUM(F$22:F461))</f>
        <v>0</v>
      </c>
      <c r="K461" s="30">
        <f t="shared" si="71"/>
        <v>0</v>
      </c>
      <c r="L461" s="31">
        <f t="shared" si="76"/>
        <v>0</v>
      </c>
      <c r="M461" s="27">
        <f t="shared" si="72"/>
        <v>0</v>
      </c>
      <c r="N461" s="29">
        <f t="shared" si="73"/>
        <v>0</v>
      </c>
      <c r="O461" s="146" t="str">
        <f t="shared" si="74"/>
        <v/>
      </c>
    </row>
    <row r="462" spans="2:15">
      <c r="B462" s="1" t="str">
        <f t="shared" si="66"/>
        <v/>
      </c>
      <c r="C462" s="27">
        <f t="shared" si="75"/>
        <v>0</v>
      </c>
      <c r="D462" s="27">
        <f t="shared" si="67"/>
        <v>0</v>
      </c>
      <c r="E462" s="27">
        <f t="shared" si="68"/>
        <v>0</v>
      </c>
      <c r="F462" s="27">
        <f t="shared" si="69"/>
        <v>0</v>
      </c>
      <c r="G462" s="28">
        <f t="shared" si="70"/>
        <v>0</v>
      </c>
      <c r="H462" s="27">
        <f>IF(B462&gt;$E$9,0,SUM(D$22:D462))</f>
        <v>0</v>
      </c>
      <c r="I462" s="27">
        <f>IF(B462&gt;$E$9,0,SUM(E$22:E462))</f>
        <v>0</v>
      </c>
      <c r="J462" s="29">
        <f>IF(B462&gt;$E$9,0,SUM(F$22:F462))</f>
        <v>0</v>
      </c>
      <c r="K462" s="30">
        <f t="shared" si="71"/>
        <v>0</v>
      </c>
      <c r="L462" s="31">
        <f t="shared" si="76"/>
        <v>0</v>
      </c>
      <c r="M462" s="27">
        <f t="shared" si="72"/>
        <v>0</v>
      </c>
      <c r="N462" s="29">
        <f t="shared" si="73"/>
        <v>0</v>
      </c>
      <c r="O462" s="146" t="str">
        <f t="shared" si="74"/>
        <v/>
      </c>
    </row>
    <row r="463" spans="2:15">
      <c r="B463" s="1" t="str">
        <f t="shared" si="66"/>
        <v/>
      </c>
      <c r="C463" s="27">
        <f t="shared" si="75"/>
        <v>0</v>
      </c>
      <c r="D463" s="27">
        <f t="shared" si="67"/>
        <v>0</v>
      </c>
      <c r="E463" s="27">
        <f t="shared" si="68"/>
        <v>0</v>
      </c>
      <c r="F463" s="27">
        <f t="shared" si="69"/>
        <v>0</v>
      </c>
      <c r="G463" s="28">
        <f t="shared" si="70"/>
        <v>0</v>
      </c>
      <c r="H463" s="27">
        <f>IF(B463&gt;$E$9,0,SUM(D$22:D463))</f>
        <v>0</v>
      </c>
      <c r="I463" s="27">
        <f>IF(B463&gt;$E$9,0,SUM(E$22:E463))</f>
        <v>0</v>
      </c>
      <c r="J463" s="29">
        <f>IF(B463&gt;$E$9,0,SUM(F$22:F463))</f>
        <v>0</v>
      </c>
      <c r="K463" s="30">
        <f t="shared" si="71"/>
        <v>0</v>
      </c>
      <c r="L463" s="31">
        <f t="shared" si="76"/>
        <v>0</v>
      </c>
      <c r="M463" s="27">
        <f t="shared" si="72"/>
        <v>0</v>
      </c>
      <c r="N463" s="29">
        <f t="shared" si="73"/>
        <v>0</v>
      </c>
      <c r="O463" s="146" t="str">
        <f t="shared" si="74"/>
        <v/>
      </c>
    </row>
    <row r="464" spans="2:15">
      <c r="B464" s="1" t="str">
        <f t="shared" si="66"/>
        <v/>
      </c>
      <c r="C464" s="27">
        <f t="shared" si="75"/>
        <v>0</v>
      </c>
      <c r="D464" s="27">
        <f t="shared" si="67"/>
        <v>0</v>
      </c>
      <c r="E464" s="27">
        <f t="shared" si="68"/>
        <v>0</v>
      </c>
      <c r="F464" s="27">
        <f t="shared" si="69"/>
        <v>0</v>
      </c>
      <c r="G464" s="28">
        <f t="shared" si="70"/>
        <v>0</v>
      </c>
      <c r="H464" s="27">
        <f>IF(B464&gt;$E$9,0,SUM(D$22:D464))</f>
        <v>0</v>
      </c>
      <c r="I464" s="27">
        <f>IF(B464&gt;$E$9,0,SUM(E$22:E464))</f>
        <v>0</v>
      </c>
      <c r="J464" s="29">
        <f>IF(B464&gt;$E$9,0,SUM(F$22:F464))</f>
        <v>0</v>
      </c>
      <c r="K464" s="30">
        <f t="shared" si="71"/>
        <v>0</v>
      </c>
      <c r="L464" s="31">
        <f t="shared" si="76"/>
        <v>0</v>
      </c>
      <c r="M464" s="27">
        <f t="shared" si="72"/>
        <v>0</v>
      </c>
      <c r="N464" s="29">
        <f t="shared" si="73"/>
        <v>0</v>
      </c>
      <c r="O464" s="146" t="str">
        <f t="shared" si="74"/>
        <v/>
      </c>
    </row>
    <row r="465" spans="2:15">
      <c r="B465" s="1" t="str">
        <f t="shared" si="66"/>
        <v/>
      </c>
      <c r="C465" s="27">
        <f t="shared" si="75"/>
        <v>0</v>
      </c>
      <c r="D465" s="27">
        <f t="shared" si="67"/>
        <v>0</v>
      </c>
      <c r="E465" s="27">
        <f t="shared" si="68"/>
        <v>0</v>
      </c>
      <c r="F465" s="27">
        <f t="shared" si="69"/>
        <v>0</v>
      </c>
      <c r="G465" s="28">
        <f t="shared" si="70"/>
        <v>0</v>
      </c>
      <c r="H465" s="27">
        <f>IF(B465&gt;$E$9,0,SUM(D$22:D465))</f>
        <v>0</v>
      </c>
      <c r="I465" s="27">
        <f>IF(B465&gt;$E$9,0,SUM(E$22:E465))</f>
        <v>0</v>
      </c>
      <c r="J465" s="29">
        <f>IF(B465&gt;$E$9,0,SUM(F$22:F465))</f>
        <v>0</v>
      </c>
      <c r="K465" s="30">
        <f t="shared" si="71"/>
        <v>0</v>
      </c>
      <c r="L465" s="31">
        <f t="shared" si="76"/>
        <v>0</v>
      </c>
      <c r="M465" s="27">
        <f t="shared" si="72"/>
        <v>0</v>
      </c>
      <c r="N465" s="29">
        <f t="shared" si="73"/>
        <v>0</v>
      </c>
      <c r="O465" s="146" t="str">
        <f t="shared" si="74"/>
        <v/>
      </c>
    </row>
    <row r="466" spans="2:15">
      <c r="B466" s="1" t="str">
        <f t="shared" si="66"/>
        <v/>
      </c>
      <c r="C466" s="27">
        <f t="shared" si="75"/>
        <v>0</v>
      </c>
      <c r="D466" s="27">
        <f t="shared" si="67"/>
        <v>0</v>
      </c>
      <c r="E466" s="27">
        <f t="shared" si="68"/>
        <v>0</v>
      </c>
      <c r="F466" s="27">
        <f t="shared" si="69"/>
        <v>0</v>
      </c>
      <c r="G466" s="28">
        <f t="shared" si="70"/>
        <v>0</v>
      </c>
      <c r="H466" s="27">
        <f>IF(B466&gt;$E$9,0,SUM(D$22:D466))</f>
        <v>0</v>
      </c>
      <c r="I466" s="27">
        <f>IF(B466&gt;$E$9,0,SUM(E$22:E466))</f>
        <v>0</v>
      </c>
      <c r="J466" s="29">
        <f>IF(B466&gt;$E$9,0,SUM(F$22:F466))</f>
        <v>0</v>
      </c>
      <c r="K466" s="30">
        <f t="shared" si="71"/>
        <v>0</v>
      </c>
      <c r="L466" s="31">
        <f t="shared" si="76"/>
        <v>0</v>
      </c>
      <c r="M466" s="27">
        <f t="shared" si="72"/>
        <v>0</v>
      </c>
      <c r="N466" s="29">
        <f t="shared" si="73"/>
        <v>0</v>
      </c>
      <c r="O466" s="146" t="str">
        <f t="shared" si="74"/>
        <v/>
      </c>
    </row>
    <row r="467" spans="2:15">
      <c r="B467" s="1" t="str">
        <f t="shared" si="66"/>
        <v/>
      </c>
      <c r="C467" s="27">
        <f t="shared" si="75"/>
        <v>0</v>
      </c>
      <c r="D467" s="27">
        <f t="shared" si="67"/>
        <v>0</v>
      </c>
      <c r="E467" s="27">
        <f t="shared" si="68"/>
        <v>0</v>
      </c>
      <c r="F467" s="27">
        <f t="shared" si="69"/>
        <v>0</v>
      </c>
      <c r="G467" s="28">
        <f t="shared" si="70"/>
        <v>0</v>
      </c>
      <c r="H467" s="27">
        <f>IF(B467&gt;$E$9,0,SUM(D$22:D467))</f>
        <v>0</v>
      </c>
      <c r="I467" s="27">
        <f>IF(B467&gt;$E$9,0,SUM(E$22:E467))</f>
        <v>0</v>
      </c>
      <c r="J467" s="29">
        <f>IF(B467&gt;$E$9,0,SUM(F$22:F467))</f>
        <v>0</v>
      </c>
      <c r="K467" s="30">
        <f t="shared" si="71"/>
        <v>0</v>
      </c>
      <c r="L467" s="31">
        <f t="shared" si="76"/>
        <v>0</v>
      </c>
      <c r="M467" s="27">
        <f t="shared" si="72"/>
        <v>0</v>
      </c>
      <c r="N467" s="29">
        <f t="shared" si="73"/>
        <v>0</v>
      </c>
      <c r="O467" s="146" t="str">
        <f t="shared" si="74"/>
        <v/>
      </c>
    </row>
    <row r="468" spans="2:15">
      <c r="B468" s="1" t="str">
        <f t="shared" si="66"/>
        <v/>
      </c>
      <c r="C468" s="27">
        <f t="shared" si="75"/>
        <v>0</v>
      </c>
      <c r="D468" s="27">
        <f t="shared" si="67"/>
        <v>0</v>
      </c>
      <c r="E468" s="27">
        <f t="shared" si="68"/>
        <v>0</v>
      </c>
      <c r="F468" s="27">
        <f t="shared" si="69"/>
        <v>0</v>
      </c>
      <c r="G468" s="28">
        <f t="shared" si="70"/>
        <v>0</v>
      </c>
      <c r="H468" s="27">
        <f>IF(B468&gt;$E$9,0,SUM(D$22:D468))</f>
        <v>0</v>
      </c>
      <c r="I468" s="27">
        <f>IF(B468&gt;$E$9,0,SUM(E$22:E468))</f>
        <v>0</v>
      </c>
      <c r="J468" s="29">
        <f>IF(B468&gt;$E$9,0,SUM(F$22:F468))</f>
        <v>0</v>
      </c>
      <c r="K468" s="30">
        <f t="shared" si="71"/>
        <v>0</v>
      </c>
      <c r="L468" s="31">
        <f t="shared" si="76"/>
        <v>0</v>
      </c>
      <c r="M468" s="27">
        <f t="shared" si="72"/>
        <v>0</v>
      </c>
      <c r="N468" s="29">
        <f t="shared" si="73"/>
        <v>0</v>
      </c>
      <c r="O468" s="146" t="str">
        <f t="shared" si="74"/>
        <v/>
      </c>
    </row>
    <row r="469" spans="2:15">
      <c r="B469" s="1" t="str">
        <f t="shared" si="66"/>
        <v/>
      </c>
      <c r="C469" s="27">
        <f t="shared" si="75"/>
        <v>0</v>
      </c>
      <c r="D469" s="27">
        <f t="shared" si="67"/>
        <v>0</v>
      </c>
      <c r="E469" s="27">
        <f t="shared" si="68"/>
        <v>0</v>
      </c>
      <c r="F469" s="27">
        <f t="shared" si="69"/>
        <v>0</v>
      </c>
      <c r="G469" s="28">
        <f t="shared" si="70"/>
        <v>0</v>
      </c>
      <c r="H469" s="27">
        <f>IF(B469&gt;$E$9,0,SUM(D$22:D469))</f>
        <v>0</v>
      </c>
      <c r="I469" s="27">
        <f>IF(B469&gt;$E$9,0,SUM(E$22:E469))</f>
        <v>0</v>
      </c>
      <c r="J469" s="29">
        <f>IF(B469&gt;$E$9,0,SUM(F$22:F469))</f>
        <v>0</v>
      </c>
      <c r="K469" s="30">
        <f t="shared" si="71"/>
        <v>0</v>
      </c>
      <c r="L469" s="31">
        <f t="shared" si="76"/>
        <v>0</v>
      </c>
      <c r="M469" s="27">
        <f t="shared" si="72"/>
        <v>0</v>
      </c>
      <c r="N469" s="29">
        <f t="shared" si="73"/>
        <v>0</v>
      </c>
      <c r="O469" s="146" t="str">
        <f t="shared" si="74"/>
        <v/>
      </c>
    </row>
    <row r="470" spans="2:15">
      <c r="B470" s="1" t="str">
        <f t="shared" si="66"/>
        <v/>
      </c>
      <c r="C470" s="27">
        <f t="shared" si="75"/>
        <v>0</v>
      </c>
      <c r="D470" s="27">
        <f t="shared" si="67"/>
        <v>0</v>
      </c>
      <c r="E470" s="27">
        <f t="shared" si="68"/>
        <v>0</v>
      </c>
      <c r="F470" s="27">
        <f t="shared" si="69"/>
        <v>0</v>
      </c>
      <c r="G470" s="28">
        <f t="shared" si="70"/>
        <v>0</v>
      </c>
      <c r="H470" s="27">
        <f>IF(B470&gt;$E$9,0,SUM(D$22:D470))</f>
        <v>0</v>
      </c>
      <c r="I470" s="27">
        <f>IF(B470&gt;$E$9,0,SUM(E$22:E470))</f>
        <v>0</v>
      </c>
      <c r="J470" s="29">
        <f>IF(B470&gt;$E$9,0,SUM(F$22:F470))</f>
        <v>0</v>
      </c>
      <c r="K470" s="30">
        <f t="shared" si="71"/>
        <v>0</v>
      </c>
      <c r="L470" s="31">
        <f t="shared" si="76"/>
        <v>0</v>
      </c>
      <c r="M470" s="27">
        <f t="shared" si="72"/>
        <v>0</v>
      </c>
      <c r="N470" s="29">
        <f t="shared" si="73"/>
        <v>0</v>
      </c>
      <c r="O470" s="146" t="str">
        <f t="shared" si="74"/>
        <v/>
      </c>
    </row>
    <row r="471" spans="2:15">
      <c r="B471" s="1" t="str">
        <f t="shared" ref="B471:B534" si="77">IF(B470&gt;$E$9,"",IF(B470+1&lt;=$E$9,B470+1,""))</f>
        <v/>
      </c>
      <c r="C471" s="27">
        <f t="shared" si="75"/>
        <v>0</v>
      </c>
      <c r="D471" s="27">
        <f t="shared" ref="D471:D534" si="78">+IF(B471&lt;=$E$9,$E$14,0)</f>
        <v>0</v>
      </c>
      <c r="E471" s="27">
        <f t="shared" si="68"/>
        <v>0</v>
      </c>
      <c r="F471" s="27">
        <f t="shared" si="69"/>
        <v>0</v>
      </c>
      <c r="G471" s="28">
        <f t="shared" si="70"/>
        <v>0</v>
      </c>
      <c r="H471" s="27">
        <f>IF(B471&gt;$E$9,0,SUM(D$22:D471))</f>
        <v>0</v>
      </c>
      <c r="I471" s="27">
        <f>IF(B471&gt;$E$9,0,SUM(E$22:E471))</f>
        <v>0</v>
      </c>
      <c r="J471" s="29">
        <f>IF(B471&gt;$E$9,0,SUM(F$22:F471))</f>
        <v>0</v>
      </c>
      <c r="K471" s="30">
        <f t="shared" si="71"/>
        <v>0</v>
      </c>
      <c r="L471" s="31">
        <f t="shared" si="76"/>
        <v>0</v>
      </c>
      <c r="M471" s="27">
        <f t="shared" si="72"/>
        <v>0</v>
      </c>
      <c r="N471" s="29">
        <f t="shared" si="73"/>
        <v>0</v>
      </c>
      <c r="O471" s="146" t="str">
        <f t="shared" si="74"/>
        <v/>
      </c>
    </row>
    <row r="472" spans="2:15">
      <c r="B472" s="1" t="str">
        <f t="shared" si="77"/>
        <v/>
      </c>
      <c r="C472" s="27">
        <f t="shared" si="75"/>
        <v>0</v>
      </c>
      <c r="D472" s="27">
        <f t="shared" si="78"/>
        <v>0</v>
      </c>
      <c r="E472" s="27">
        <f t="shared" ref="E472:E535" si="79">IF(B472&gt;$E$9,0,IF(B472&lt;&gt;B471,C472*(RATE($E$9,$E$14,-$E$10)),0))</f>
        <v>0</v>
      </c>
      <c r="F472" s="27">
        <f t="shared" ref="F472:F535" si="80">D472-E472</f>
        <v>0</v>
      </c>
      <c r="G472" s="28">
        <f t="shared" ref="G472:G535" si="81">IF(ROUND(C472-F472,2)=0,0,C472-F472)</f>
        <v>0</v>
      </c>
      <c r="H472" s="27">
        <f>IF(B472&gt;$E$9,0,SUM(D$22:D472))</f>
        <v>0</v>
      </c>
      <c r="I472" s="27">
        <f>IF(B472&gt;$E$9,0,SUM(E$22:E472))</f>
        <v>0</v>
      </c>
      <c r="J472" s="29">
        <f>IF(B472&gt;$E$9,0,SUM(F$22:F472))</f>
        <v>0</v>
      </c>
      <c r="K472" s="30">
        <f t="shared" ref="K472:K535" si="82">IF(B472&gt;$E$9,0,I472/($E$12-$E$10))</f>
        <v>0</v>
      </c>
      <c r="L472" s="31">
        <f t="shared" si="76"/>
        <v>0</v>
      </c>
      <c r="M472" s="27">
        <f t="shared" ref="M472:M535" si="83">IF(B472&gt;$E$9,0,$E$13-I472)</f>
        <v>0</v>
      </c>
      <c r="N472" s="29">
        <f t="shared" ref="N472:N535" si="84">IF(B472&gt;$E$9,0,$E$10-J472)</f>
        <v>0</v>
      </c>
      <c r="O472" s="146" t="str">
        <f t="shared" ref="O472:O535" si="85">IF(M472,M472*0.25,"")</f>
        <v/>
      </c>
    </row>
    <row r="473" spans="2:15">
      <c r="B473" s="1" t="str">
        <f t="shared" si="77"/>
        <v/>
      </c>
      <c r="C473" s="27">
        <f t="shared" ref="C473:C536" si="86">G472</f>
        <v>0</v>
      </c>
      <c r="D473" s="27">
        <f t="shared" si="78"/>
        <v>0</v>
      </c>
      <c r="E473" s="27">
        <f t="shared" si="79"/>
        <v>0</v>
      </c>
      <c r="F473" s="27">
        <f t="shared" si="80"/>
        <v>0</v>
      </c>
      <c r="G473" s="28">
        <f t="shared" si="81"/>
        <v>0</v>
      </c>
      <c r="H473" s="27">
        <f>IF(B473&gt;$E$9,0,SUM(D$22:D473))</f>
        <v>0</v>
      </c>
      <c r="I473" s="27">
        <f>IF(B473&gt;$E$9,0,SUM(E$22:E473))</f>
        <v>0</v>
      </c>
      <c r="J473" s="29">
        <f>IF(B473&gt;$E$9,0,SUM(F$22:F473))</f>
        <v>0</v>
      </c>
      <c r="K473" s="30">
        <f t="shared" si="82"/>
        <v>0</v>
      </c>
      <c r="L473" s="31">
        <f t="shared" ref="L473:L536" si="87">IF(B473&gt;$E$9,0,J473/$E$10)</f>
        <v>0</v>
      </c>
      <c r="M473" s="27">
        <f t="shared" si="83"/>
        <v>0</v>
      </c>
      <c r="N473" s="29">
        <f t="shared" si="84"/>
        <v>0</v>
      </c>
      <c r="O473" s="146" t="str">
        <f t="shared" si="85"/>
        <v/>
      </c>
    </row>
    <row r="474" spans="2:15">
      <c r="B474" s="1" t="str">
        <f t="shared" si="77"/>
        <v/>
      </c>
      <c r="C474" s="27">
        <f t="shared" si="86"/>
        <v>0</v>
      </c>
      <c r="D474" s="27">
        <f t="shared" si="78"/>
        <v>0</v>
      </c>
      <c r="E474" s="27">
        <f t="shared" si="79"/>
        <v>0</v>
      </c>
      <c r="F474" s="27">
        <f t="shared" si="80"/>
        <v>0</v>
      </c>
      <c r="G474" s="28">
        <f t="shared" si="81"/>
        <v>0</v>
      </c>
      <c r="H474" s="27">
        <f>IF(B474&gt;$E$9,0,SUM(D$22:D474))</f>
        <v>0</v>
      </c>
      <c r="I474" s="27">
        <f>IF(B474&gt;$E$9,0,SUM(E$22:E474))</f>
        <v>0</v>
      </c>
      <c r="J474" s="29">
        <f>IF(B474&gt;$E$9,0,SUM(F$22:F474))</f>
        <v>0</v>
      </c>
      <c r="K474" s="30">
        <f t="shared" si="82"/>
        <v>0</v>
      </c>
      <c r="L474" s="31">
        <f t="shared" si="87"/>
        <v>0</v>
      </c>
      <c r="M474" s="27">
        <f t="shared" si="83"/>
        <v>0</v>
      </c>
      <c r="N474" s="29">
        <f t="shared" si="84"/>
        <v>0</v>
      </c>
      <c r="O474" s="146" t="str">
        <f t="shared" si="85"/>
        <v/>
      </c>
    </row>
    <row r="475" spans="2:15">
      <c r="B475" s="1" t="str">
        <f t="shared" si="77"/>
        <v/>
      </c>
      <c r="C475" s="27">
        <f t="shared" si="86"/>
        <v>0</v>
      </c>
      <c r="D475" s="27">
        <f t="shared" si="78"/>
        <v>0</v>
      </c>
      <c r="E475" s="27">
        <f t="shared" si="79"/>
        <v>0</v>
      </c>
      <c r="F475" s="27">
        <f t="shared" si="80"/>
        <v>0</v>
      </c>
      <c r="G475" s="28">
        <f t="shared" si="81"/>
        <v>0</v>
      </c>
      <c r="H475" s="27">
        <f>IF(B475&gt;$E$9,0,SUM(D$22:D475))</f>
        <v>0</v>
      </c>
      <c r="I475" s="27">
        <f>IF(B475&gt;$E$9,0,SUM(E$22:E475))</f>
        <v>0</v>
      </c>
      <c r="J475" s="29">
        <f>IF(B475&gt;$E$9,0,SUM(F$22:F475))</f>
        <v>0</v>
      </c>
      <c r="K475" s="30">
        <f t="shared" si="82"/>
        <v>0</v>
      </c>
      <c r="L475" s="31">
        <f t="shared" si="87"/>
        <v>0</v>
      </c>
      <c r="M475" s="27">
        <f t="shared" si="83"/>
        <v>0</v>
      </c>
      <c r="N475" s="29">
        <f t="shared" si="84"/>
        <v>0</v>
      </c>
      <c r="O475" s="146" t="str">
        <f t="shared" si="85"/>
        <v/>
      </c>
    </row>
    <row r="476" spans="2:15">
      <c r="B476" s="1" t="str">
        <f t="shared" si="77"/>
        <v/>
      </c>
      <c r="C476" s="27">
        <f t="shared" si="86"/>
        <v>0</v>
      </c>
      <c r="D476" s="27">
        <f t="shared" si="78"/>
        <v>0</v>
      </c>
      <c r="E476" s="27">
        <f t="shared" si="79"/>
        <v>0</v>
      </c>
      <c r="F476" s="27">
        <f t="shared" si="80"/>
        <v>0</v>
      </c>
      <c r="G476" s="28">
        <f t="shared" si="81"/>
        <v>0</v>
      </c>
      <c r="H476" s="27">
        <f>IF(B476&gt;$E$9,0,SUM(D$22:D476))</f>
        <v>0</v>
      </c>
      <c r="I476" s="27">
        <f>IF(B476&gt;$E$9,0,SUM(E$22:E476))</f>
        <v>0</v>
      </c>
      <c r="J476" s="29">
        <f>IF(B476&gt;$E$9,0,SUM(F$22:F476))</f>
        <v>0</v>
      </c>
      <c r="K476" s="30">
        <f t="shared" si="82"/>
        <v>0</v>
      </c>
      <c r="L476" s="31">
        <f t="shared" si="87"/>
        <v>0</v>
      </c>
      <c r="M476" s="27">
        <f t="shared" si="83"/>
        <v>0</v>
      </c>
      <c r="N476" s="29">
        <f t="shared" si="84"/>
        <v>0</v>
      </c>
      <c r="O476" s="146" t="str">
        <f t="shared" si="85"/>
        <v/>
      </c>
    </row>
    <row r="477" spans="2:15">
      <c r="B477" s="1" t="str">
        <f t="shared" si="77"/>
        <v/>
      </c>
      <c r="C477" s="27">
        <f t="shared" si="86"/>
        <v>0</v>
      </c>
      <c r="D477" s="27">
        <f t="shared" si="78"/>
        <v>0</v>
      </c>
      <c r="E477" s="27">
        <f t="shared" si="79"/>
        <v>0</v>
      </c>
      <c r="F477" s="27">
        <f t="shared" si="80"/>
        <v>0</v>
      </c>
      <c r="G477" s="28">
        <f t="shared" si="81"/>
        <v>0</v>
      </c>
      <c r="H477" s="27">
        <f>IF(B477&gt;$E$9,0,SUM(D$22:D477))</f>
        <v>0</v>
      </c>
      <c r="I477" s="27">
        <f>IF(B477&gt;$E$9,0,SUM(E$22:E477))</f>
        <v>0</v>
      </c>
      <c r="J477" s="29">
        <f>IF(B477&gt;$E$9,0,SUM(F$22:F477))</f>
        <v>0</v>
      </c>
      <c r="K477" s="30">
        <f t="shared" si="82"/>
        <v>0</v>
      </c>
      <c r="L477" s="31">
        <f t="shared" si="87"/>
        <v>0</v>
      </c>
      <c r="M477" s="27">
        <f t="shared" si="83"/>
        <v>0</v>
      </c>
      <c r="N477" s="29">
        <f t="shared" si="84"/>
        <v>0</v>
      </c>
      <c r="O477" s="146" t="str">
        <f t="shared" si="85"/>
        <v/>
      </c>
    </row>
    <row r="478" spans="2:15">
      <c r="B478" s="1" t="str">
        <f t="shared" si="77"/>
        <v/>
      </c>
      <c r="C478" s="27">
        <f t="shared" si="86"/>
        <v>0</v>
      </c>
      <c r="D478" s="27">
        <f t="shared" si="78"/>
        <v>0</v>
      </c>
      <c r="E478" s="27">
        <f t="shared" si="79"/>
        <v>0</v>
      </c>
      <c r="F478" s="27">
        <f t="shared" si="80"/>
        <v>0</v>
      </c>
      <c r="G478" s="28">
        <f t="shared" si="81"/>
        <v>0</v>
      </c>
      <c r="H478" s="27">
        <f>IF(B478&gt;$E$9,0,SUM(D$22:D478))</f>
        <v>0</v>
      </c>
      <c r="I478" s="27">
        <f>IF(B478&gt;$E$9,0,SUM(E$22:E478))</f>
        <v>0</v>
      </c>
      <c r="J478" s="29">
        <f>IF(B478&gt;$E$9,0,SUM(F$22:F478))</f>
        <v>0</v>
      </c>
      <c r="K478" s="30">
        <f t="shared" si="82"/>
        <v>0</v>
      </c>
      <c r="L478" s="31">
        <f t="shared" si="87"/>
        <v>0</v>
      </c>
      <c r="M478" s="27">
        <f t="shared" si="83"/>
        <v>0</v>
      </c>
      <c r="N478" s="29">
        <f t="shared" si="84"/>
        <v>0</v>
      </c>
      <c r="O478" s="146" t="str">
        <f t="shared" si="85"/>
        <v/>
      </c>
    </row>
    <row r="479" spans="2:15">
      <c r="B479" s="1" t="str">
        <f t="shared" si="77"/>
        <v/>
      </c>
      <c r="C479" s="27">
        <f t="shared" si="86"/>
        <v>0</v>
      </c>
      <c r="D479" s="27">
        <f t="shared" si="78"/>
        <v>0</v>
      </c>
      <c r="E479" s="27">
        <f t="shared" si="79"/>
        <v>0</v>
      </c>
      <c r="F479" s="27">
        <f t="shared" si="80"/>
        <v>0</v>
      </c>
      <c r="G479" s="28">
        <f t="shared" si="81"/>
        <v>0</v>
      </c>
      <c r="H479" s="27">
        <f>IF(B479&gt;$E$9,0,SUM(D$22:D479))</f>
        <v>0</v>
      </c>
      <c r="I479" s="27">
        <f>IF(B479&gt;$E$9,0,SUM(E$22:E479))</f>
        <v>0</v>
      </c>
      <c r="J479" s="29">
        <f>IF(B479&gt;$E$9,0,SUM(F$22:F479))</f>
        <v>0</v>
      </c>
      <c r="K479" s="30">
        <f t="shared" si="82"/>
        <v>0</v>
      </c>
      <c r="L479" s="31">
        <f t="shared" si="87"/>
        <v>0</v>
      </c>
      <c r="M479" s="27">
        <f t="shared" si="83"/>
        <v>0</v>
      </c>
      <c r="N479" s="29">
        <f t="shared" si="84"/>
        <v>0</v>
      </c>
      <c r="O479" s="146" t="str">
        <f t="shared" si="85"/>
        <v/>
      </c>
    </row>
    <row r="480" spans="2:15">
      <c r="B480" s="1" t="str">
        <f t="shared" si="77"/>
        <v/>
      </c>
      <c r="C480" s="27">
        <f t="shared" si="86"/>
        <v>0</v>
      </c>
      <c r="D480" s="27">
        <f t="shared" si="78"/>
        <v>0</v>
      </c>
      <c r="E480" s="27">
        <f t="shared" si="79"/>
        <v>0</v>
      </c>
      <c r="F480" s="27">
        <f t="shared" si="80"/>
        <v>0</v>
      </c>
      <c r="G480" s="28">
        <f t="shared" si="81"/>
        <v>0</v>
      </c>
      <c r="H480" s="27">
        <f>IF(B480&gt;$E$9,0,SUM(D$22:D480))</f>
        <v>0</v>
      </c>
      <c r="I480" s="27">
        <f>IF(B480&gt;$E$9,0,SUM(E$22:E480))</f>
        <v>0</v>
      </c>
      <c r="J480" s="29">
        <f>IF(B480&gt;$E$9,0,SUM(F$22:F480))</f>
        <v>0</v>
      </c>
      <c r="K480" s="30">
        <f t="shared" si="82"/>
        <v>0</v>
      </c>
      <c r="L480" s="31">
        <f t="shared" si="87"/>
        <v>0</v>
      </c>
      <c r="M480" s="27">
        <f t="shared" si="83"/>
        <v>0</v>
      </c>
      <c r="N480" s="29">
        <f t="shared" si="84"/>
        <v>0</v>
      </c>
      <c r="O480" s="146" t="str">
        <f t="shared" si="85"/>
        <v/>
      </c>
    </row>
    <row r="481" spans="2:15">
      <c r="B481" s="1" t="str">
        <f t="shared" si="77"/>
        <v/>
      </c>
      <c r="C481" s="27">
        <f t="shared" si="86"/>
        <v>0</v>
      </c>
      <c r="D481" s="27">
        <f t="shared" si="78"/>
        <v>0</v>
      </c>
      <c r="E481" s="27">
        <f t="shared" si="79"/>
        <v>0</v>
      </c>
      <c r="F481" s="27">
        <f t="shared" si="80"/>
        <v>0</v>
      </c>
      <c r="G481" s="28">
        <f t="shared" si="81"/>
        <v>0</v>
      </c>
      <c r="H481" s="27">
        <f>IF(B481&gt;$E$9,0,SUM(D$22:D481))</f>
        <v>0</v>
      </c>
      <c r="I481" s="27">
        <f>IF(B481&gt;$E$9,0,SUM(E$22:E481))</f>
        <v>0</v>
      </c>
      <c r="J481" s="29">
        <f>IF(B481&gt;$E$9,0,SUM(F$22:F481))</f>
        <v>0</v>
      </c>
      <c r="K481" s="30">
        <f t="shared" si="82"/>
        <v>0</v>
      </c>
      <c r="L481" s="31">
        <f t="shared" si="87"/>
        <v>0</v>
      </c>
      <c r="M481" s="27">
        <f t="shared" si="83"/>
        <v>0</v>
      </c>
      <c r="N481" s="29">
        <f t="shared" si="84"/>
        <v>0</v>
      </c>
      <c r="O481" s="146" t="str">
        <f t="shared" si="85"/>
        <v/>
      </c>
    </row>
    <row r="482" spans="2:15">
      <c r="B482" s="1" t="str">
        <f t="shared" si="77"/>
        <v/>
      </c>
      <c r="C482" s="27">
        <f t="shared" si="86"/>
        <v>0</v>
      </c>
      <c r="D482" s="27">
        <f t="shared" si="78"/>
        <v>0</v>
      </c>
      <c r="E482" s="27">
        <f t="shared" si="79"/>
        <v>0</v>
      </c>
      <c r="F482" s="27">
        <f t="shared" si="80"/>
        <v>0</v>
      </c>
      <c r="G482" s="28">
        <f t="shared" si="81"/>
        <v>0</v>
      </c>
      <c r="H482" s="27">
        <f>IF(B482&gt;$E$9,0,SUM(D$22:D482))</f>
        <v>0</v>
      </c>
      <c r="I482" s="27">
        <f>IF(B482&gt;$E$9,0,SUM(E$22:E482))</f>
        <v>0</v>
      </c>
      <c r="J482" s="29">
        <f>IF(B482&gt;$E$9,0,SUM(F$22:F482))</f>
        <v>0</v>
      </c>
      <c r="K482" s="30">
        <f t="shared" si="82"/>
        <v>0</v>
      </c>
      <c r="L482" s="31">
        <f t="shared" si="87"/>
        <v>0</v>
      </c>
      <c r="M482" s="27">
        <f t="shared" si="83"/>
        <v>0</v>
      </c>
      <c r="N482" s="29">
        <f t="shared" si="84"/>
        <v>0</v>
      </c>
      <c r="O482" s="146" t="str">
        <f t="shared" si="85"/>
        <v/>
      </c>
    </row>
    <row r="483" spans="2:15">
      <c r="B483" s="1" t="str">
        <f t="shared" si="77"/>
        <v/>
      </c>
      <c r="C483" s="27">
        <f t="shared" si="86"/>
        <v>0</v>
      </c>
      <c r="D483" s="27">
        <f t="shared" si="78"/>
        <v>0</v>
      </c>
      <c r="E483" s="27">
        <f t="shared" si="79"/>
        <v>0</v>
      </c>
      <c r="F483" s="27">
        <f t="shared" si="80"/>
        <v>0</v>
      </c>
      <c r="G483" s="28">
        <f t="shared" si="81"/>
        <v>0</v>
      </c>
      <c r="H483" s="27">
        <f>IF(B483&gt;$E$9,0,SUM(D$22:D483))</f>
        <v>0</v>
      </c>
      <c r="I483" s="27">
        <f>IF(B483&gt;$E$9,0,SUM(E$22:E483))</f>
        <v>0</v>
      </c>
      <c r="J483" s="29">
        <f>IF(B483&gt;$E$9,0,SUM(F$22:F483))</f>
        <v>0</v>
      </c>
      <c r="K483" s="30">
        <f t="shared" si="82"/>
        <v>0</v>
      </c>
      <c r="L483" s="31">
        <f t="shared" si="87"/>
        <v>0</v>
      </c>
      <c r="M483" s="27">
        <f t="shared" si="83"/>
        <v>0</v>
      </c>
      <c r="N483" s="29">
        <f t="shared" si="84"/>
        <v>0</v>
      </c>
      <c r="O483" s="146" t="str">
        <f t="shared" si="85"/>
        <v/>
      </c>
    </row>
    <row r="484" spans="2:15">
      <c r="B484" s="1" t="str">
        <f t="shared" si="77"/>
        <v/>
      </c>
      <c r="C484" s="27">
        <f t="shared" si="86"/>
        <v>0</v>
      </c>
      <c r="D484" s="27">
        <f t="shared" si="78"/>
        <v>0</v>
      </c>
      <c r="E484" s="27">
        <f t="shared" si="79"/>
        <v>0</v>
      </c>
      <c r="F484" s="27">
        <f t="shared" si="80"/>
        <v>0</v>
      </c>
      <c r="G484" s="28">
        <f t="shared" si="81"/>
        <v>0</v>
      </c>
      <c r="H484" s="27">
        <f>IF(B484&gt;$E$9,0,SUM(D$22:D484))</f>
        <v>0</v>
      </c>
      <c r="I484" s="27">
        <f>IF(B484&gt;$E$9,0,SUM(E$22:E484))</f>
        <v>0</v>
      </c>
      <c r="J484" s="29">
        <f>IF(B484&gt;$E$9,0,SUM(F$22:F484))</f>
        <v>0</v>
      </c>
      <c r="K484" s="30">
        <f t="shared" si="82"/>
        <v>0</v>
      </c>
      <c r="L484" s="31">
        <f t="shared" si="87"/>
        <v>0</v>
      </c>
      <c r="M484" s="27">
        <f t="shared" si="83"/>
        <v>0</v>
      </c>
      <c r="N484" s="29">
        <f t="shared" si="84"/>
        <v>0</v>
      </c>
      <c r="O484" s="146" t="str">
        <f t="shared" si="85"/>
        <v/>
      </c>
    </row>
    <row r="485" spans="2:15">
      <c r="B485" s="1" t="str">
        <f t="shared" si="77"/>
        <v/>
      </c>
      <c r="C485" s="27">
        <f t="shared" si="86"/>
        <v>0</v>
      </c>
      <c r="D485" s="27">
        <f t="shared" si="78"/>
        <v>0</v>
      </c>
      <c r="E485" s="27">
        <f t="shared" si="79"/>
        <v>0</v>
      </c>
      <c r="F485" s="27">
        <f t="shared" si="80"/>
        <v>0</v>
      </c>
      <c r="G485" s="28">
        <f t="shared" si="81"/>
        <v>0</v>
      </c>
      <c r="H485" s="27">
        <f>IF(B485&gt;$E$9,0,SUM(D$22:D485))</f>
        <v>0</v>
      </c>
      <c r="I485" s="27">
        <f>IF(B485&gt;$E$9,0,SUM(E$22:E485))</f>
        <v>0</v>
      </c>
      <c r="J485" s="29">
        <f>IF(B485&gt;$E$9,0,SUM(F$22:F485))</f>
        <v>0</v>
      </c>
      <c r="K485" s="30">
        <f t="shared" si="82"/>
        <v>0</v>
      </c>
      <c r="L485" s="31">
        <f t="shared" si="87"/>
        <v>0</v>
      </c>
      <c r="M485" s="27">
        <f t="shared" si="83"/>
        <v>0</v>
      </c>
      <c r="N485" s="29">
        <f t="shared" si="84"/>
        <v>0</v>
      </c>
      <c r="O485" s="146" t="str">
        <f t="shared" si="85"/>
        <v/>
      </c>
    </row>
    <row r="486" spans="2:15">
      <c r="B486" s="1" t="str">
        <f t="shared" si="77"/>
        <v/>
      </c>
      <c r="C486" s="27">
        <f t="shared" si="86"/>
        <v>0</v>
      </c>
      <c r="D486" s="27">
        <f t="shared" si="78"/>
        <v>0</v>
      </c>
      <c r="E486" s="27">
        <f t="shared" si="79"/>
        <v>0</v>
      </c>
      <c r="F486" s="27">
        <f t="shared" si="80"/>
        <v>0</v>
      </c>
      <c r="G486" s="28">
        <f t="shared" si="81"/>
        <v>0</v>
      </c>
      <c r="H486" s="27">
        <f>IF(B486&gt;$E$9,0,SUM(D$22:D486))</f>
        <v>0</v>
      </c>
      <c r="I486" s="27">
        <f>IF(B486&gt;$E$9,0,SUM(E$22:E486))</f>
        <v>0</v>
      </c>
      <c r="J486" s="29">
        <f>IF(B486&gt;$E$9,0,SUM(F$22:F486))</f>
        <v>0</v>
      </c>
      <c r="K486" s="30">
        <f t="shared" si="82"/>
        <v>0</v>
      </c>
      <c r="L486" s="31">
        <f t="shared" si="87"/>
        <v>0</v>
      </c>
      <c r="M486" s="27">
        <f t="shared" si="83"/>
        <v>0</v>
      </c>
      <c r="N486" s="29">
        <f t="shared" si="84"/>
        <v>0</v>
      </c>
      <c r="O486" s="146" t="str">
        <f t="shared" si="85"/>
        <v/>
      </c>
    </row>
    <row r="487" spans="2:15">
      <c r="B487" s="1" t="str">
        <f t="shared" si="77"/>
        <v/>
      </c>
      <c r="C487" s="27">
        <f t="shared" si="86"/>
        <v>0</v>
      </c>
      <c r="D487" s="27">
        <f t="shared" si="78"/>
        <v>0</v>
      </c>
      <c r="E487" s="27">
        <f t="shared" si="79"/>
        <v>0</v>
      </c>
      <c r="F487" s="27">
        <f t="shared" si="80"/>
        <v>0</v>
      </c>
      <c r="G487" s="28">
        <f t="shared" si="81"/>
        <v>0</v>
      </c>
      <c r="H487" s="27">
        <f>IF(B487&gt;$E$9,0,SUM(D$22:D487))</f>
        <v>0</v>
      </c>
      <c r="I487" s="27">
        <f>IF(B487&gt;$E$9,0,SUM(E$22:E487))</f>
        <v>0</v>
      </c>
      <c r="J487" s="29">
        <f>IF(B487&gt;$E$9,0,SUM(F$22:F487))</f>
        <v>0</v>
      </c>
      <c r="K487" s="30">
        <f t="shared" si="82"/>
        <v>0</v>
      </c>
      <c r="L487" s="31">
        <f t="shared" si="87"/>
        <v>0</v>
      </c>
      <c r="M487" s="27">
        <f t="shared" si="83"/>
        <v>0</v>
      </c>
      <c r="N487" s="29">
        <f t="shared" si="84"/>
        <v>0</v>
      </c>
      <c r="O487" s="146" t="str">
        <f t="shared" si="85"/>
        <v/>
      </c>
    </row>
    <row r="488" spans="2:15">
      <c r="B488" s="1" t="str">
        <f t="shared" si="77"/>
        <v/>
      </c>
      <c r="C488" s="27">
        <f t="shared" si="86"/>
        <v>0</v>
      </c>
      <c r="D488" s="27">
        <f t="shared" si="78"/>
        <v>0</v>
      </c>
      <c r="E488" s="27">
        <f t="shared" si="79"/>
        <v>0</v>
      </c>
      <c r="F488" s="27">
        <f t="shared" si="80"/>
        <v>0</v>
      </c>
      <c r="G488" s="28">
        <f t="shared" si="81"/>
        <v>0</v>
      </c>
      <c r="H488" s="27">
        <f>IF(B488&gt;$E$9,0,SUM(D$22:D488))</f>
        <v>0</v>
      </c>
      <c r="I488" s="27">
        <f>IF(B488&gt;$E$9,0,SUM(E$22:E488))</f>
        <v>0</v>
      </c>
      <c r="J488" s="29">
        <f>IF(B488&gt;$E$9,0,SUM(F$22:F488))</f>
        <v>0</v>
      </c>
      <c r="K488" s="30">
        <f t="shared" si="82"/>
        <v>0</v>
      </c>
      <c r="L488" s="31">
        <f t="shared" si="87"/>
        <v>0</v>
      </c>
      <c r="M488" s="27">
        <f t="shared" si="83"/>
        <v>0</v>
      </c>
      <c r="N488" s="29">
        <f t="shared" si="84"/>
        <v>0</v>
      </c>
      <c r="O488" s="146" t="str">
        <f t="shared" si="85"/>
        <v/>
      </c>
    </row>
    <row r="489" spans="2:15">
      <c r="B489" s="1" t="str">
        <f t="shared" si="77"/>
        <v/>
      </c>
      <c r="C489" s="27">
        <f t="shared" si="86"/>
        <v>0</v>
      </c>
      <c r="D489" s="27">
        <f t="shared" si="78"/>
        <v>0</v>
      </c>
      <c r="E489" s="27">
        <f t="shared" si="79"/>
        <v>0</v>
      </c>
      <c r="F489" s="27">
        <f t="shared" si="80"/>
        <v>0</v>
      </c>
      <c r="G489" s="28">
        <f t="shared" si="81"/>
        <v>0</v>
      </c>
      <c r="H489" s="27">
        <f>IF(B489&gt;$E$9,0,SUM(D$22:D489))</f>
        <v>0</v>
      </c>
      <c r="I489" s="27">
        <f>IF(B489&gt;$E$9,0,SUM(E$22:E489))</f>
        <v>0</v>
      </c>
      <c r="J489" s="29">
        <f>IF(B489&gt;$E$9,0,SUM(F$22:F489))</f>
        <v>0</v>
      </c>
      <c r="K489" s="30">
        <f t="shared" si="82"/>
        <v>0</v>
      </c>
      <c r="L489" s="31">
        <f t="shared" si="87"/>
        <v>0</v>
      </c>
      <c r="M489" s="27">
        <f t="shared" si="83"/>
        <v>0</v>
      </c>
      <c r="N489" s="29">
        <f t="shared" si="84"/>
        <v>0</v>
      </c>
      <c r="O489" s="146" t="str">
        <f t="shared" si="85"/>
        <v/>
      </c>
    </row>
    <row r="490" spans="2:15">
      <c r="B490" s="1" t="str">
        <f t="shared" si="77"/>
        <v/>
      </c>
      <c r="C490" s="27">
        <f t="shared" si="86"/>
        <v>0</v>
      </c>
      <c r="D490" s="27">
        <f t="shared" si="78"/>
        <v>0</v>
      </c>
      <c r="E490" s="27">
        <f t="shared" si="79"/>
        <v>0</v>
      </c>
      <c r="F490" s="27">
        <f t="shared" si="80"/>
        <v>0</v>
      </c>
      <c r="G490" s="28">
        <f t="shared" si="81"/>
        <v>0</v>
      </c>
      <c r="H490" s="27">
        <f>IF(B490&gt;$E$9,0,SUM(D$22:D490))</f>
        <v>0</v>
      </c>
      <c r="I490" s="27">
        <f>IF(B490&gt;$E$9,0,SUM(E$22:E490))</f>
        <v>0</v>
      </c>
      <c r="J490" s="29">
        <f>IF(B490&gt;$E$9,0,SUM(F$22:F490))</f>
        <v>0</v>
      </c>
      <c r="K490" s="30">
        <f t="shared" si="82"/>
        <v>0</v>
      </c>
      <c r="L490" s="31">
        <f t="shared" si="87"/>
        <v>0</v>
      </c>
      <c r="M490" s="27">
        <f t="shared" si="83"/>
        <v>0</v>
      </c>
      <c r="N490" s="29">
        <f t="shared" si="84"/>
        <v>0</v>
      </c>
      <c r="O490" s="146" t="str">
        <f t="shared" si="85"/>
        <v/>
      </c>
    </row>
    <row r="491" spans="2:15">
      <c r="B491" s="1" t="str">
        <f t="shared" si="77"/>
        <v/>
      </c>
      <c r="C491" s="27">
        <f t="shared" si="86"/>
        <v>0</v>
      </c>
      <c r="D491" s="27">
        <f t="shared" si="78"/>
        <v>0</v>
      </c>
      <c r="E491" s="27">
        <f t="shared" si="79"/>
        <v>0</v>
      </c>
      <c r="F491" s="27">
        <f t="shared" si="80"/>
        <v>0</v>
      </c>
      <c r="G491" s="28">
        <f t="shared" si="81"/>
        <v>0</v>
      </c>
      <c r="H491" s="27">
        <f>IF(B491&gt;$E$9,0,SUM(D$22:D491))</f>
        <v>0</v>
      </c>
      <c r="I491" s="27">
        <f>IF(B491&gt;$E$9,0,SUM(E$22:E491))</f>
        <v>0</v>
      </c>
      <c r="J491" s="29">
        <f>IF(B491&gt;$E$9,0,SUM(F$22:F491))</f>
        <v>0</v>
      </c>
      <c r="K491" s="30">
        <f t="shared" si="82"/>
        <v>0</v>
      </c>
      <c r="L491" s="31">
        <f t="shared" si="87"/>
        <v>0</v>
      </c>
      <c r="M491" s="27">
        <f t="shared" si="83"/>
        <v>0</v>
      </c>
      <c r="N491" s="29">
        <f t="shared" si="84"/>
        <v>0</v>
      </c>
      <c r="O491" s="146" t="str">
        <f t="shared" si="85"/>
        <v/>
      </c>
    </row>
    <row r="492" spans="2:15">
      <c r="B492" s="1" t="str">
        <f t="shared" si="77"/>
        <v/>
      </c>
      <c r="C492" s="27">
        <f t="shared" si="86"/>
        <v>0</v>
      </c>
      <c r="D492" s="27">
        <f t="shared" si="78"/>
        <v>0</v>
      </c>
      <c r="E492" s="27">
        <f t="shared" si="79"/>
        <v>0</v>
      </c>
      <c r="F492" s="27">
        <f t="shared" si="80"/>
        <v>0</v>
      </c>
      <c r="G492" s="28">
        <f t="shared" si="81"/>
        <v>0</v>
      </c>
      <c r="H492" s="27">
        <f>IF(B492&gt;$E$9,0,SUM(D$22:D492))</f>
        <v>0</v>
      </c>
      <c r="I492" s="27">
        <f>IF(B492&gt;$E$9,0,SUM(E$22:E492))</f>
        <v>0</v>
      </c>
      <c r="J492" s="29">
        <f>IF(B492&gt;$E$9,0,SUM(F$22:F492))</f>
        <v>0</v>
      </c>
      <c r="K492" s="30">
        <f t="shared" si="82"/>
        <v>0</v>
      </c>
      <c r="L492" s="31">
        <f t="shared" si="87"/>
        <v>0</v>
      </c>
      <c r="M492" s="27">
        <f t="shared" si="83"/>
        <v>0</v>
      </c>
      <c r="N492" s="29">
        <f t="shared" si="84"/>
        <v>0</v>
      </c>
      <c r="O492" s="146" t="str">
        <f t="shared" si="85"/>
        <v/>
      </c>
    </row>
    <row r="493" spans="2:15">
      <c r="B493" s="1" t="str">
        <f t="shared" si="77"/>
        <v/>
      </c>
      <c r="C493" s="27">
        <f t="shared" si="86"/>
        <v>0</v>
      </c>
      <c r="D493" s="27">
        <f t="shared" si="78"/>
        <v>0</v>
      </c>
      <c r="E493" s="27">
        <f t="shared" si="79"/>
        <v>0</v>
      </c>
      <c r="F493" s="27">
        <f t="shared" si="80"/>
        <v>0</v>
      </c>
      <c r="G493" s="28">
        <f t="shared" si="81"/>
        <v>0</v>
      </c>
      <c r="H493" s="27">
        <f>IF(B493&gt;$E$9,0,SUM(D$22:D493))</f>
        <v>0</v>
      </c>
      <c r="I493" s="27">
        <f>IF(B493&gt;$E$9,0,SUM(E$22:E493))</f>
        <v>0</v>
      </c>
      <c r="J493" s="29">
        <f>IF(B493&gt;$E$9,0,SUM(F$22:F493))</f>
        <v>0</v>
      </c>
      <c r="K493" s="30">
        <f t="shared" si="82"/>
        <v>0</v>
      </c>
      <c r="L493" s="31">
        <f t="shared" si="87"/>
        <v>0</v>
      </c>
      <c r="M493" s="27">
        <f t="shared" si="83"/>
        <v>0</v>
      </c>
      <c r="N493" s="29">
        <f t="shared" si="84"/>
        <v>0</v>
      </c>
      <c r="O493" s="146" t="str">
        <f t="shared" si="85"/>
        <v/>
      </c>
    </row>
    <row r="494" spans="2:15">
      <c r="B494" s="1" t="str">
        <f t="shared" si="77"/>
        <v/>
      </c>
      <c r="C494" s="27">
        <f t="shared" si="86"/>
        <v>0</v>
      </c>
      <c r="D494" s="27">
        <f t="shared" si="78"/>
        <v>0</v>
      </c>
      <c r="E494" s="27">
        <f t="shared" si="79"/>
        <v>0</v>
      </c>
      <c r="F494" s="27">
        <f t="shared" si="80"/>
        <v>0</v>
      </c>
      <c r="G494" s="28">
        <f t="shared" si="81"/>
        <v>0</v>
      </c>
      <c r="H494" s="27">
        <f>IF(B494&gt;$E$9,0,SUM(D$22:D494))</f>
        <v>0</v>
      </c>
      <c r="I494" s="27">
        <f>IF(B494&gt;$E$9,0,SUM(E$22:E494))</f>
        <v>0</v>
      </c>
      <c r="J494" s="29">
        <f>IF(B494&gt;$E$9,0,SUM(F$22:F494))</f>
        <v>0</v>
      </c>
      <c r="K494" s="30">
        <f t="shared" si="82"/>
        <v>0</v>
      </c>
      <c r="L494" s="31">
        <f t="shared" si="87"/>
        <v>0</v>
      </c>
      <c r="M494" s="27">
        <f t="shared" si="83"/>
        <v>0</v>
      </c>
      <c r="N494" s="29">
        <f t="shared" si="84"/>
        <v>0</v>
      </c>
      <c r="O494" s="146" t="str">
        <f t="shared" si="85"/>
        <v/>
      </c>
    </row>
    <row r="495" spans="2:15">
      <c r="B495" s="1" t="str">
        <f t="shared" si="77"/>
        <v/>
      </c>
      <c r="C495" s="27">
        <f t="shared" si="86"/>
        <v>0</v>
      </c>
      <c r="D495" s="27">
        <f t="shared" si="78"/>
        <v>0</v>
      </c>
      <c r="E495" s="27">
        <f t="shared" si="79"/>
        <v>0</v>
      </c>
      <c r="F495" s="27">
        <f t="shared" si="80"/>
        <v>0</v>
      </c>
      <c r="G495" s="28">
        <f t="shared" si="81"/>
        <v>0</v>
      </c>
      <c r="H495" s="27">
        <f>IF(B495&gt;$E$9,0,SUM(D$22:D495))</f>
        <v>0</v>
      </c>
      <c r="I495" s="27">
        <f>IF(B495&gt;$E$9,0,SUM(E$22:E495))</f>
        <v>0</v>
      </c>
      <c r="J495" s="29">
        <f>IF(B495&gt;$E$9,0,SUM(F$22:F495))</f>
        <v>0</v>
      </c>
      <c r="K495" s="30">
        <f t="shared" si="82"/>
        <v>0</v>
      </c>
      <c r="L495" s="31">
        <f t="shared" si="87"/>
        <v>0</v>
      </c>
      <c r="M495" s="27">
        <f t="shared" si="83"/>
        <v>0</v>
      </c>
      <c r="N495" s="29">
        <f t="shared" si="84"/>
        <v>0</v>
      </c>
      <c r="O495" s="146" t="str">
        <f t="shared" si="85"/>
        <v/>
      </c>
    </row>
    <row r="496" spans="2:15">
      <c r="B496" s="1" t="str">
        <f t="shared" si="77"/>
        <v/>
      </c>
      <c r="C496" s="27">
        <f t="shared" si="86"/>
        <v>0</v>
      </c>
      <c r="D496" s="27">
        <f t="shared" si="78"/>
        <v>0</v>
      </c>
      <c r="E496" s="27">
        <f t="shared" si="79"/>
        <v>0</v>
      </c>
      <c r="F496" s="27">
        <f t="shared" si="80"/>
        <v>0</v>
      </c>
      <c r="G496" s="28">
        <f t="shared" si="81"/>
        <v>0</v>
      </c>
      <c r="H496" s="27">
        <f>IF(B496&gt;$E$9,0,SUM(D$22:D496))</f>
        <v>0</v>
      </c>
      <c r="I496" s="27">
        <f>IF(B496&gt;$E$9,0,SUM(E$22:E496))</f>
        <v>0</v>
      </c>
      <c r="J496" s="29">
        <f>IF(B496&gt;$E$9,0,SUM(F$22:F496))</f>
        <v>0</v>
      </c>
      <c r="K496" s="30">
        <f t="shared" si="82"/>
        <v>0</v>
      </c>
      <c r="L496" s="31">
        <f t="shared" si="87"/>
        <v>0</v>
      </c>
      <c r="M496" s="27">
        <f t="shared" si="83"/>
        <v>0</v>
      </c>
      <c r="N496" s="29">
        <f t="shared" si="84"/>
        <v>0</v>
      </c>
      <c r="O496" s="146" t="str">
        <f t="shared" si="85"/>
        <v/>
      </c>
    </row>
    <row r="497" spans="2:15">
      <c r="B497" s="1" t="str">
        <f t="shared" si="77"/>
        <v/>
      </c>
      <c r="C497" s="27">
        <f t="shared" si="86"/>
        <v>0</v>
      </c>
      <c r="D497" s="27">
        <f t="shared" si="78"/>
        <v>0</v>
      </c>
      <c r="E497" s="27">
        <f t="shared" si="79"/>
        <v>0</v>
      </c>
      <c r="F497" s="27">
        <f t="shared" si="80"/>
        <v>0</v>
      </c>
      <c r="G497" s="28">
        <f t="shared" si="81"/>
        <v>0</v>
      </c>
      <c r="H497" s="27">
        <f>IF(B497&gt;$E$9,0,SUM(D$22:D497))</f>
        <v>0</v>
      </c>
      <c r="I497" s="27">
        <f>IF(B497&gt;$E$9,0,SUM(E$22:E497))</f>
        <v>0</v>
      </c>
      <c r="J497" s="29">
        <f>IF(B497&gt;$E$9,0,SUM(F$22:F497))</f>
        <v>0</v>
      </c>
      <c r="K497" s="30">
        <f t="shared" si="82"/>
        <v>0</v>
      </c>
      <c r="L497" s="31">
        <f t="shared" si="87"/>
        <v>0</v>
      </c>
      <c r="M497" s="27">
        <f t="shared" si="83"/>
        <v>0</v>
      </c>
      <c r="N497" s="29">
        <f t="shared" si="84"/>
        <v>0</v>
      </c>
      <c r="O497" s="146" t="str">
        <f t="shared" si="85"/>
        <v/>
      </c>
    </row>
    <row r="498" spans="2:15">
      <c r="B498" s="1" t="str">
        <f t="shared" si="77"/>
        <v/>
      </c>
      <c r="C498" s="27">
        <f t="shared" si="86"/>
        <v>0</v>
      </c>
      <c r="D498" s="27">
        <f t="shared" si="78"/>
        <v>0</v>
      </c>
      <c r="E498" s="27">
        <f t="shared" si="79"/>
        <v>0</v>
      </c>
      <c r="F498" s="27">
        <f t="shared" si="80"/>
        <v>0</v>
      </c>
      <c r="G498" s="28">
        <f t="shared" si="81"/>
        <v>0</v>
      </c>
      <c r="H498" s="27">
        <f>IF(B498&gt;$E$9,0,SUM(D$22:D498))</f>
        <v>0</v>
      </c>
      <c r="I498" s="27">
        <f>IF(B498&gt;$E$9,0,SUM(E$22:E498))</f>
        <v>0</v>
      </c>
      <c r="J498" s="29">
        <f>IF(B498&gt;$E$9,0,SUM(F$22:F498))</f>
        <v>0</v>
      </c>
      <c r="K498" s="30">
        <f t="shared" si="82"/>
        <v>0</v>
      </c>
      <c r="L498" s="31">
        <f t="shared" si="87"/>
        <v>0</v>
      </c>
      <c r="M498" s="27">
        <f t="shared" si="83"/>
        <v>0</v>
      </c>
      <c r="N498" s="29">
        <f t="shared" si="84"/>
        <v>0</v>
      </c>
      <c r="O498" s="146" t="str">
        <f t="shared" si="85"/>
        <v/>
      </c>
    </row>
    <row r="499" spans="2:15">
      <c r="B499" s="1" t="str">
        <f t="shared" si="77"/>
        <v/>
      </c>
      <c r="C499" s="27">
        <f t="shared" si="86"/>
        <v>0</v>
      </c>
      <c r="D499" s="27">
        <f t="shared" si="78"/>
        <v>0</v>
      </c>
      <c r="E499" s="27">
        <f t="shared" si="79"/>
        <v>0</v>
      </c>
      <c r="F499" s="27">
        <f t="shared" si="80"/>
        <v>0</v>
      </c>
      <c r="G499" s="28">
        <f t="shared" si="81"/>
        <v>0</v>
      </c>
      <c r="H499" s="27">
        <f>IF(B499&gt;$E$9,0,SUM(D$22:D499))</f>
        <v>0</v>
      </c>
      <c r="I499" s="27">
        <f>IF(B499&gt;$E$9,0,SUM(E$22:E499))</f>
        <v>0</v>
      </c>
      <c r="J499" s="29">
        <f>IF(B499&gt;$E$9,0,SUM(F$22:F499))</f>
        <v>0</v>
      </c>
      <c r="K499" s="30">
        <f t="shared" si="82"/>
        <v>0</v>
      </c>
      <c r="L499" s="31">
        <f t="shared" si="87"/>
        <v>0</v>
      </c>
      <c r="M499" s="27">
        <f t="shared" si="83"/>
        <v>0</v>
      </c>
      <c r="N499" s="29">
        <f t="shared" si="84"/>
        <v>0</v>
      </c>
      <c r="O499" s="146" t="str">
        <f t="shared" si="85"/>
        <v/>
      </c>
    </row>
    <row r="500" spans="2:15">
      <c r="B500" s="1" t="str">
        <f t="shared" si="77"/>
        <v/>
      </c>
      <c r="C500" s="27">
        <f t="shared" si="86"/>
        <v>0</v>
      </c>
      <c r="D500" s="27">
        <f t="shared" si="78"/>
        <v>0</v>
      </c>
      <c r="E500" s="27">
        <f t="shared" si="79"/>
        <v>0</v>
      </c>
      <c r="F500" s="27">
        <f t="shared" si="80"/>
        <v>0</v>
      </c>
      <c r="G500" s="28">
        <f t="shared" si="81"/>
        <v>0</v>
      </c>
      <c r="H500" s="27">
        <f>IF(B500&gt;$E$9,0,SUM(D$22:D500))</f>
        <v>0</v>
      </c>
      <c r="I500" s="27">
        <f>IF(B500&gt;$E$9,0,SUM(E$22:E500))</f>
        <v>0</v>
      </c>
      <c r="J500" s="29">
        <f>IF(B500&gt;$E$9,0,SUM(F$22:F500))</f>
        <v>0</v>
      </c>
      <c r="K500" s="30">
        <f t="shared" si="82"/>
        <v>0</v>
      </c>
      <c r="L500" s="31">
        <f t="shared" si="87"/>
        <v>0</v>
      </c>
      <c r="M500" s="27">
        <f t="shared" si="83"/>
        <v>0</v>
      </c>
      <c r="N500" s="29">
        <f t="shared" si="84"/>
        <v>0</v>
      </c>
      <c r="O500" s="146" t="str">
        <f t="shared" si="85"/>
        <v/>
      </c>
    </row>
    <row r="501" spans="2:15">
      <c r="B501" s="1" t="str">
        <f t="shared" si="77"/>
        <v/>
      </c>
      <c r="C501" s="27">
        <f t="shared" si="86"/>
        <v>0</v>
      </c>
      <c r="D501" s="27">
        <f t="shared" si="78"/>
        <v>0</v>
      </c>
      <c r="E501" s="27">
        <f t="shared" si="79"/>
        <v>0</v>
      </c>
      <c r="F501" s="27">
        <f t="shared" si="80"/>
        <v>0</v>
      </c>
      <c r="G501" s="28">
        <f t="shared" si="81"/>
        <v>0</v>
      </c>
      <c r="H501" s="27">
        <f>IF(B501&gt;$E$9,0,SUM(D$22:D501))</f>
        <v>0</v>
      </c>
      <c r="I501" s="27">
        <f>IF(B501&gt;$E$9,0,SUM(E$22:E501))</f>
        <v>0</v>
      </c>
      <c r="J501" s="29">
        <f>IF(B501&gt;$E$9,0,SUM(F$22:F501))</f>
        <v>0</v>
      </c>
      <c r="K501" s="30">
        <f t="shared" si="82"/>
        <v>0</v>
      </c>
      <c r="L501" s="31">
        <f t="shared" si="87"/>
        <v>0</v>
      </c>
      <c r="M501" s="27">
        <f t="shared" si="83"/>
        <v>0</v>
      </c>
      <c r="N501" s="29">
        <f t="shared" si="84"/>
        <v>0</v>
      </c>
      <c r="O501" s="146" t="str">
        <f t="shared" si="85"/>
        <v/>
      </c>
    </row>
    <row r="502" spans="2:15">
      <c r="B502" s="1" t="str">
        <f t="shared" si="77"/>
        <v/>
      </c>
      <c r="C502" s="27">
        <f t="shared" si="86"/>
        <v>0</v>
      </c>
      <c r="D502" s="27">
        <f t="shared" si="78"/>
        <v>0</v>
      </c>
      <c r="E502" s="27">
        <f t="shared" si="79"/>
        <v>0</v>
      </c>
      <c r="F502" s="27">
        <f t="shared" si="80"/>
        <v>0</v>
      </c>
      <c r="G502" s="28">
        <f t="shared" si="81"/>
        <v>0</v>
      </c>
      <c r="H502" s="27">
        <f>IF(B502&gt;$E$9,0,SUM(D$22:D502))</f>
        <v>0</v>
      </c>
      <c r="I502" s="27">
        <f>IF(B502&gt;$E$9,0,SUM(E$22:E502))</f>
        <v>0</v>
      </c>
      <c r="J502" s="29">
        <f>IF(B502&gt;$E$9,0,SUM(F$22:F502))</f>
        <v>0</v>
      </c>
      <c r="K502" s="30">
        <f t="shared" si="82"/>
        <v>0</v>
      </c>
      <c r="L502" s="31">
        <f t="shared" si="87"/>
        <v>0</v>
      </c>
      <c r="M502" s="27">
        <f t="shared" si="83"/>
        <v>0</v>
      </c>
      <c r="N502" s="29">
        <f t="shared" si="84"/>
        <v>0</v>
      </c>
      <c r="O502" s="146" t="str">
        <f t="shared" si="85"/>
        <v/>
      </c>
    </row>
    <row r="503" spans="2:15">
      <c r="B503" s="1" t="str">
        <f t="shared" si="77"/>
        <v/>
      </c>
      <c r="C503" s="27">
        <f t="shared" si="86"/>
        <v>0</v>
      </c>
      <c r="D503" s="27">
        <f t="shared" si="78"/>
        <v>0</v>
      </c>
      <c r="E503" s="27">
        <f t="shared" si="79"/>
        <v>0</v>
      </c>
      <c r="F503" s="27">
        <f t="shared" si="80"/>
        <v>0</v>
      </c>
      <c r="G503" s="28">
        <f t="shared" si="81"/>
        <v>0</v>
      </c>
      <c r="H503" s="27">
        <f>IF(B503&gt;$E$9,0,SUM(D$22:D503))</f>
        <v>0</v>
      </c>
      <c r="I503" s="27">
        <f>IF(B503&gt;$E$9,0,SUM(E$22:E503))</f>
        <v>0</v>
      </c>
      <c r="J503" s="29">
        <f>IF(B503&gt;$E$9,0,SUM(F$22:F503))</f>
        <v>0</v>
      </c>
      <c r="K503" s="30">
        <f t="shared" si="82"/>
        <v>0</v>
      </c>
      <c r="L503" s="31">
        <f t="shared" si="87"/>
        <v>0</v>
      </c>
      <c r="M503" s="27">
        <f t="shared" si="83"/>
        <v>0</v>
      </c>
      <c r="N503" s="29">
        <f t="shared" si="84"/>
        <v>0</v>
      </c>
      <c r="O503" s="146" t="str">
        <f t="shared" si="85"/>
        <v/>
      </c>
    </row>
    <row r="504" spans="2:15">
      <c r="B504" s="1" t="str">
        <f t="shared" si="77"/>
        <v/>
      </c>
      <c r="C504" s="27">
        <f t="shared" si="86"/>
        <v>0</v>
      </c>
      <c r="D504" s="27">
        <f t="shared" si="78"/>
        <v>0</v>
      </c>
      <c r="E504" s="27">
        <f t="shared" si="79"/>
        <v>0</v>
      </c>
      <c r="F504" s="27">
        <f t="shared" si="80"/>
        <v>0</v>
      </c>
      <c r="G504" s="28">
        <f t="shared" si="81"/>
        <v>0</v>
      </c>
      <c r="H504" s="27">
        <f>IF(B504&gt;$E$9,0,SUM(D$22:D504))</f>
        <v>0</v>
      </c>
      <c r="I504" s="27">
        <f>IF(B504&gt;$E$9,0,SUM(E$22:E504))</f>
        <v>0</v>
      </c>
      <c r="J504" s="29">
        <f>IF(B504&gt;$E$9,0,SUM(F$22:F504))</f>
        <v>0</v>
      </c>
      <c r="K504" s="30">
        <f t="shared" si="82"/>
        <v>0</v>
      </c>
      <c r="L504" s="31">
        <f t="shared" si="87"/>
        <v>0</v>
      </c>
      <c r="M504" s="27">
        <f t="shared" si="83"/>
        <v>0</v>
      </c>
      <c r="N504" s="29">
        <f t="shared" si="84"/>
        <v>0</v>
      </c>
      <c r="O504" s="146" t="str">
        <f t="shared" si="85"/>
        <v/>
      </c>
    </row>
    <row r="505" spans="2:15">
      <c r="B505" s="1" t="str">
        <f t="shared" si="77"/>
        <v/>
      </c>
      <c r="C505" s="27">
        <f t="shared" si="86"/>
        <v>0</v>
      </c>
      <c r="D505" s="27">
        <f t="shared" si="78"/>
        <v>0</v>
      </c>
      <c r="E505" s="27">
        <f t="shared" si="79"/>
        <v>0</v>
      </c>
      <c r="F505" s="27">
        <f t="shared" si="80"/>
        <v>0</v>
      </c>
      <c r="G505" s="28">
        <f t="shared" si="81"/>
        <v>0</v>
      </c>
      <c r="H505" s="27">
        <f>IF(B505&gt;$E$9,0,SUM(D$22:D505))</f>
        <v>0</v>
      </c>
      <c r="I505" s="27">
        <f>IF(B505&gt;$E$9,0,SUM(E$22:E505))</f>
        <v>0</v>
      </c>
      <c r="J505" s="29">
        <f>IF(B505&gt;$E$9,0,SUM(F$22:F505))</f>
        <v>0</v>
      </c>
      <c r="K505" s="30">
        <f t="shared" si="82"/>
        <v>0</v>
      </c>
      <c r="L505" s="31">
        <f t="shared" si="87"/>
        <v>0</v>
      </c>
      <c r="M505" s="27">
        <f t="shared" si="83"/>
        <v>0</v>
      </c>
      <c r="N505" s="29">
        <f t="shared" si="84"/>
        <v>0</v>
      </c>
      <c r="O505" s="146" t="str">
        <f t="shared" si="85"/>
        <v/>
      </c>
    </row>
    <row r="506" spans="2:15">
      <c r="B506" s="1" t="str">
        <f t="shared" si="77"/>
        <v/>
      </c>
      <c r="C506" s="27">
        <f t="shared" si="86"/>
        <v>0</v>
      </c>
      <c r="D506" s="27">
        <f t="shared" si="78"/>
        <v>0</v>
      </c>
      <c r="E506" s="27">
        <f t="shared" si="79"/>
        <v>0</v>
      </c>
      <c r="F506" s="27">
        <f t="shared" si="80"/>
        <v>0</v>
      </c>
      <c r="G506" s="28">
        <f t="shared" si="81"/>
        <v>0</v>
      </c>
      <c r="H506" s="27">
        <f>IF(B506&gt;$E$9,0,SUM(D$22:D506))</f>
        <v>0</v>
      </c>
      <c r="I506" s="27">
        <f>IF(B506&gt;$E$9,0,SUM(E$22:E506))</f>
        <v>0</v>
      </c>
      <c r="J506" s="29">
        <f>IF(B506&gt;$E$9,0,SUM(F$22:F506))</f>
        <v>0</v>
      </c>
      <c r="K506" s="30">
        <f t="shared" si="82"/>
        <v>0</v>
      </c>
      <c r="L506" s="31">
        <f t="shared" si="87"/>
        <v>0</v>
      </c>
      <c r="M506" s="27">
        <f t="shared" si="83"/>
        <v>0</v>
      </c>
      <c r="N506" s="29">
        <f t="shared" si="84"/>
        <v>0</v>
      </c>
      <c r="O506" s="146" t="str">
        <f t="shared" si="85"/>
        <v/>
      </c>
    </row>
    <row r="507" spans="2:15">
      <c r="B507" s="1" t="str">
        <f t="shared" si="77"/>
        <v/>
      </c>
      <c r="C507" s="27">
        <f t="shared" si="86"/>
        <v>0</v>
      </c>
      <c r="D507" s="27">
        <f t="shared" si="78"/>
        <v>0</v>
      </c>
      <c r="E507" s="27">
        <f t="shared" si="79"/>
        <v>0</v>
      </c>
      <c r="F507" s="27">
        <f t="shared" si="80"/>
        <v>0</v>
      </c>
      <c r="G507" s="28">
        <f t="shared" si="81"/>
        <v>0</v>
      </c>
      <c r="H507" s="27">
        <f>IF(B507&gt;$E$9,0,SUM(D$22:D507))</f>
        <v>0</v>
      </c>
      <c r="I507" s="27">
        <f>IF(B507&gt;$E$9,0,SUM(E$22:E507))</f>
        <v>0</v>
      </c>
      <c r="J507" s="29">
        <f>IF(B507&gt;$E$9,0,SUM(F$22:F507))</f>
        <v>0</v>
      </c>
      <c r="K507" s="30">
        <f t="shared" si="82"/>
        <v>0</v>
      </c>
      <c r="L507" s="31">
        <f t="shared" si="87"/>
        <v>0</v>
      </c>
      <c r="M507" s="27">
        <f t="shared" si="83"/>
        <v>0</v>
      </c>
      <c r="N507" s="29">
        <f t="shared" si="84"/>
        <v>0</v>
      </c>
      <c r="O507" s="146" t="str">
        <f t="shared" si="85"/>
        <v/>
      </c>
    </row>
    <row r="508" spans="2:15">
      <c r="B508" s="1" t="str">
        <f t="shared" si="77"/>
        <v/>
      </c>
      <c r="C508" s="27">
        <f t="shared" si="86"/>
        <v>0</v>
      </c>
      <c r="D508" s="27">
        <f t="shared" si="78"/>
        <v>0</v>
      </c>
      <c r="E508" s="27">
        <f t="shared" si="79"/>
        <v>0</v>
      </c>
      <c r="F508" s="27">
        <f t="shared" si="80"/>
        <v>0</v>
      </c>
      <c r="G508" s="28">
        <f t="shared" si="81"/>
        <v>0</v>
      </c>
      <c r="H508" s="27">
        <f>IF(B508&gt;$E$9,0,SUM(D$22:D508))</f>
        <v>0</v>
      </c>
      <c r="I508" s="27">
        <f>IF(B508&gt;$E$9,0,SUM(E$22:E508))</f>
        <v>0</v>
      </c>
      <c r="J508" s="29">
        <f>IF(B508&gt;$E$9,0,SUM(F$22:F508))</f>
        <v>0</v>
      </c>
      <c r="K508" s="30">
        <f t="shared" si="82"/>
        <v>0</v>
      </c>
      <c r="L508" s="31">
        <f t="shared" si="87"/>
        <v>0</v>
      </c>
      <c r="M508" s="27">
        <f t="shared" si="83"/>
        <v>0</v>
      </c>
      <c r="N508" s="29">
        <f t="shared" si="84"/>
        <v>0</v>
      </c>
      <c r="O508" s="146" t="str">
        <f t="shared" si="85"/>
        <v/>
      </c>
    </row>
    <row r="509" spans="2:15">
      <c r="B509" s="1" t="str">
        <f t="shared" si="77"/>
        <v/>
      </c>
      <c r="C509" s="27">
        <f t="shared" si="86"/>
        <v>0</v>
      </c>
      <c r="D509" s="27">
        <f t="shared" si="78"/>
        <v>0</v>
      </c>
      <c r="E509" s="27">
        <f t="shared" si="79"/>
        <v>0</v>
      </c>
      <c r="F509" s="27">
        <f t="shared" si="80"/>
        <v>0</v>
      </c>
      <c r="G509" s="28">
        <f t="shared" si="81"/>
        <v>0</v>
      </c>
      <c r="H509" s="27">
        <f>IF(B509&gt;$E$9,0,SUM(D$22:D509))</f>
        <v>0</v>
      </c>
      <c r="I509" s="27">
        <f>IF(B509&gt;$E$9,0,SUM(E$22:E509))</f>
        <v>0</v>
      </c>
      <c r="J509" s="29">
        <f>IF(B509&gt;$E$9,0,SUM(F$22:F509))</f>
        <v>0</v>
      </c>
      <c r="K509" s="30">
        <f t="shared" si="82"/>
        <v>0</v>
      </c>
      <c r="L509" s="31">
        <f t="shared" si="87"/>
        <v>0</v>
      </c>
      <c r="M509" s="27">
        <f t="shared" si="83"/>
        <v>0</v>
      </c>
      <c r="N509" s="29">
        <f t="shared" si="84"/>
        <v>0</v>
      </c>
      <c r="O509" s="146" t="str">
        <f t="shared" si="85"/>
        <v/>
      </c>
    </row>
    <row r="510" spans="2:15">
      <c r="B510" s="1" t="str">
        <f t="shared" si="77"/>
        <v/>
      </c>
      <c r="C510" s="27">
        <f t="shared" si="86"/>
        <v>0</v>
      </c>
      <c r="D510" s="27">
        <f t="shared" si="78"/>
        <v>0</v>
      </c>
      <c r="E510" s="27">
        <f t="shared" si="79"/>
        <v>0</v>
      </c>
      <c r="F510" s="27">
        <f t="shared" si="80"/>
        <v>0</v>
      </c>
      <c r="G510" s="28">
        <f t="shared" si="81"/>
        <v>0</v>
      </c>
      <c r="H510" s="27">
        <f>IF(B510&gt;$E$9,0,SUM(D$22:D510))</f>
        <v>0</v>
      </c>
      <c r="I510" s="27">
        <f>IF(B510&gt;$E$9,0,SUM(E$22:E510))</f>
        <v>0</v>
      </c>
      <c r="J510" s="29">
        <f>IF(B510&gt;$E$9,0,SUM(F$22:F510))</f>
        <v>0</v>
      </c>
      <c r="K510" s="30">
        <f t="shared" si="82"/>
        <v>0</v>
      </c>
      <c r="L510" s="31">
        <f t="shared" si="87"/>
        <v>0</v>
      </c>
      <c r="M510" s="27">
        <f t="shared" si="83"/>
        <v>0</v>
      </c>
      <c r="N510" s="29">
        <f t="shared" si="84"/>
        <v>0</v>
      </c>
      <c r="O510" s="146" t="str">
        <f t="shared" si="85"/>
        <v/>
      </c>
    </row>
    <row r="511" spans="2:15">
      <c r="B511" s="1" t="str">
        <f t="shared" si="77"/>
        <v/>
      </c>
      <c r="C511" s="27">
        <f t="shared" si="86"/>
        <v>0</v>
      </c>
      <c r="D511" s="27">
        <f t="shared" si="78"/>
        <v>0</v>
      </c>
      <c r="E511" s="27">
        <f t="shared" si="79"/>
        <v>0</v>
      </c>
      <c r="F511" s="27">
        <f t="shared" si="80"/>
        <v>0</v>
      </c>
      <c r="G511" s="28">
        <f t="shared" si="81"/>
        <v>0</v>
      </c>
      <c r="H511" s="27">
        <f>IF(B511&gt;$E$9,0,SUM(D$22:D511))</f>
        <v>0</v>
      </c>
      <c r="I511" s="27">
        <f>IF(B511&gt;$E$9,0,SUM(E$22:E511))</f>
        <v>0</v>
      </c>
      <c r="J511" s="29">
        <f>IF(B511&gt;$E$9,0,SUM(F$22:F511))</f>
        <v>0</v>
      </c>
      <c r="K511" s="30">
        <f t="shared" si="82"/>
        <v>0</v>
      </c>
      <c r="L511" s="31">
        <f t="shared" si="87"/>
        <v>0</v>
      </c>
      <c r="M511" s="27">
        <f t="shared" si="83"/>
        <v>0</v>
      </c>
      <c r="N511" s="29">
        <f t="shared" si="84"/>
        <v>0</v>
      </c>
      <c r="O511" s="146" t="str">
        <f t="shared" si="85"/>
        <v/>
      </c>
    </row>
    <row r="512" spans="2:15">
      <c r="B512" s="1" t="str">
        <f t="shared" si="77"/>
        <v/>
      </c>
      <c r="C512" s="27">
        <f t="shared" si="86"/>
        <v>0</v>
      </c>
      <c r="D512" s="27">
        <f t="shared" si="78"/>
        <v>0</v>
      </c>
      <c r="E512" s="27">
        <f t="shared" si="79"/>
        <v>0</v>
      </c>
      <c r="F512" s="27">
        <f t="shared" si="80"/>
        <v>0</v>
      </c>
      <c r="G512" s="28">
        <f t="shared" si="81"/>
        <v>0</v>
      </c>
      <c r="H512" s="27">
        <f>IF(B512&gt;$E$9,0,SUM(D$22:D512))</f>
        <v>0</v>
      </c>
      <c r="I512" s="27">
        <f>IF(B512&gt;$E$9,0,SUM(E$22:E512))</f>
        <v>0</v>
      </c>
      <c r="J512" s="29">
        <f>IF(B512&gt;$E$9,0,SUM(F$22:F512))</f>
        <v>0</v>
      </c>
      <c r="K512" s="30">
        <f t="shared" si="82"/>
        <v>0</v>
      </c>
      <c r="L512" s="31">
        <f t="shared" si="87"/>
        <v>0</v>
      </c>
      <c r="M512" s="27">
        <f t="shared" si="83"/>
        <v>0</v>
      </c>
      <c r="N512" s="29">
        <f t="shared" si="84"/>
        <v>0</v>
      </c>
      <c r="O512" s="146" t="str">
        <f t="shared" si="85"/>
        <v/>
      </c>
    </row>
    <row r="513" spans="2:15">
      <c r="B513" s="1" t="str">
        <f t="shared" si="77"/>
        <v/>
      </c>
      <c r="C513" s="27">
        <f t="shared" si="86"/>
        <v>0</v>
      </c>
      <c r="D513" s="27">
        <f t="shared" si="78"/>
        <v>0</v>
      </c>
      <c r="E513" s="27">
        <f t="shared" si="79"/>
        <v>0</v>
      </c>
      <c r="F513" s="27">
        <f t="shared" si="80"/>
        <v>0</v>
      </c>
      <c r="G513" s="28">
        <f t="shared" si="81"/>
        <v>0</v>
      </c>
      <c r="H513" s="27">
        <f>IF(B513&gt;$E$9,0,SUM(D$22:D513))</f>
        <v>0</v>
      </c>
      <c r="I513" s="27">
        <f>IF(B513&gt;$E$9,0,SUM(E$22:E513))</f>
        <v>0</v>
      </c>
      <c r="J513" s="29">
        <f>IF(B513&gt;$E$9,0,SUM(F$22:F513))</f>
        <v>0</v>
      </c>
      <c r="K513" s="30">
        <f t="shared" si="82"/>
        <v>0</v>
      </c>
      <c r="L513" s="31">
        <f t="shared" si="87"/>
        <v>0</v>
      </c>
      <c r="M513" s="27">
        <f t="shared" si="83"/>
        <v>0</v>
      </c>
      <c r="N513" s="29">
        <f t="shared" si="84"/>
        <v>0</v>
      </c>
      <c r="O513" s="146" t="str">
        <f t="shared" si="85"/>
        <v/>
      </c>
    </row>
    <row r="514" spans="2:15">
      <c r="B514" s="1" t="str">
        <f t="shared" si="77"/>
        <v/>
      </c>
      <c r="C514" s="27">
        <f t="shared" si="86"/>
        <v>0</v>
      </c>
      <c r="D514" s="27">
        <f t="shared" si="78"/>
        <v>0</v>
      </c>
      <c r="E514" s="27">
        <f t="shared" si="79"/>
        <v>0</v>
      </c>
      <c r="F514" s="27">
        <f t="shared" si="80"/>
        <v>0</v>
      </c>
      <c r="G514" s="28">
        <f t="shared" si="81"/>
        <v>0</v>
      </c>
      <c r="H514" s="27">
        <f>IF(B514&gt;$E$9,0,SUM(D$22:D514))</f>
        <v>0</v>
      </c>
      <c r="I514" s="27">
        <f>IF(B514&gt;$E$9,0,SUM(E$22:E514))</f>
        <v>0</v>
      </c>
      <c r="J514" s="29">
        <f>IF(B514&gt;$E$9,0,SUM(F$22:F514))</f>
        <v>0</v>
      </c>
      <c r="K514" s="30">
        <f t="shared" si="82"/>
        <v>0</v>
      </c>
      <c r="L514" s="31">
        <f t="shared" si="87"/>
        <v>0</v>
      </c>
      <c r="M514" s="27">
        <f t="shared" si="83"/>
        <v>0</v>
      </c>
      <c r="N514" s="29">
        <f t="shared" si="84"/>
        <v>0</v>
      </c>
      <c r="O514" s="146" t="str">
        <f t="shared" si="85"/>
        <v/>
      </c>
    </row>
    <row r="515" spans="2:15">
      <c r="B515" s="1" t="str">
        <f t="shared" si="77"/>
        <v/>
      </c>
      <c r="C515" s="27">
        <f t="shared" si="86"/>
        <v>0</v>
      </c>
      <c r="D515" s="27">
        <f t="shared" si="78"/>
        <v>0</v>
      </c>
      <c r="E515" s="27">
        <f t="shared" si="79"/>
        <v>0</v>
      </c>
      <c r="F515" s="27">
        <f t="shared" si="80"/>
        <v>0</v>
      </c>
      <c r="G515" s="28">
        <f t="shared" si="81"/>
        <v>0</v>
      </c>
      <c r="H515" s="27">
        <f>IF(B515&gt;$E$9,0,SUM(D$22:D515))</f>
        <v>0</v>
      </c>
      <c r="I515" s="27">
        <f>IF(B515&gt;$E$9,0,SUM(E$22:E515))</f>
        <v>0</v>
      </c>
      <c r="J515" s="29">
        <f>IF(B515&gt;$E$9,0,SUM(F$22:F515))</f>
        <v>0</v>
      </c>
      <c r="K515" s="30">
        <f t="shared" si="82"/>
        <v>0</v>
      </c>
      <c r="L515" s="31">
        <f t="shared" si="87"/>
        <v>0</v>
      </c>
      <c r="M515" s="27">
        <f t="shared" si="83"/>
        <v>0</v>
      </c>
      <c r="N515" s="29">
        <f t="shared" si="84"/>
        <v>0</v>
      </c>
      <c r="O515" s="146" t="str">
        <f t="shared" si="85"/>
        <v/>
      </c>
    </row>
    <row r="516" spans="2:15">
      <c r="B516" s="1" t="str">
        <f t="shared" si="77"/>
        <v/>
      </c>
      <c r="C516" s="27">
        <f t="shared" si="86"/>
        <v>0</v>
      </c>
      <c r="D516" s="27">
        <f t="shared" si="78"/>
        <v>0</v>
      </c>
      <c r="E516" s="27">
        <f t="shared" si="79"/>
        <v>0</v>
      </c>
      <c r="F516" s="27">
        <f t="shared" si="80"/>
        <v>0</v>
      </c>
      <c r="G516" s="28">
        <f t="shared" si="81"/>
        <v>0</v>
      </c>
      <c r="H516" s="27">
        <f>IF(B516&gt;$E$9,0,SUM(D$22:D516))</f>
        <v>0</v>
      </c>
      <c r="I516" s="27">
        <f>IF(B516&gt;$E$9,0,SUM(E$22:E516))</f>
        <v>0</v>
      </c>
      <c r="J516" s="29">
        <f>IF(B516&gt;$E$9,0,SUM(F$22:F516))</f>
        <v>0</v>
      </c>
      <c r="K516" s="30">
        <f t="shared" si="82"/>
        <v>0</v>
      </c>
      <c r="L516" s="31">
        <f t="shared" si="87"/>
        <v>0</v>
      </c>
      <c r="M516" s="27">
        <f t="shared" si="83"/>
        <v>0</v>
      </c>
      <c r="N516" s="29">
        <f t="shared" si="84"/>
        <v>0</v>
      </c>
      <c r="O516" s="146" t="str">
        <f t="shared" si="85"/>
        <v/>
      </c>
    </row>
    <row r="517" spans="2:15">
      <c r="B517" s="1" t="str">
        <f t="shared" si="77"/>
        <v/>
      </c>
      <c r="C517" s="27">
        <f t="shared" si="86"/>
        <v>0</v>
      </c>
      <c r="D517" s="27">
        <f t="shared" si="78"/>
        <v>0</v>
      </c>
      <c r="E517" s="27">
        <f t="shared" si="79"/>
        <v>0</v>
      </c>
      <c r="F517" s="27">
        <f t="shared" si="80"/>
        <v>0</v>
      </c>
      <c r="G517" s="28">
        <f t="shared" si="81"/>
        <v>0</v>
      </c>
      <c r="H517" s="27">
        <f>IF(B517&gt;$E$9,0,SUM(D$22:D517))</f>
        <v>0</v>
      </c>
      <c r="I517" s="27">
        <f>IF(B517&gt;$E$9,0,SUM(E$22:E517))</f>
        <v>0</v>
      </c>
      <c r="J517" s="29">
        <f>IF(B517&gt;$E$9,0,SUM(F$22:F517))</f>
        <v>0</v>
      </c>
      <c r="K517" s="30">
        <f t="shared" si="82"/>
        <v>0</v>
      </c>
      <c r="L517" s="31">
        <f t="shared" si="87"/>
        <v>0</v>
      </c>
      <c r="M517" s="27">
        <f t="shared" si="83"/>
        <v>0</v>
      </c>
      <c r="N517" s="29">
        <f t="shared" si="84"/>
        <v>0</v>
      </c>
      <c r="O517" s="146" t="str">
        <f t="shared" si="85"/>
        <v/>
      </c>
    </row>
    <row r="518" spans="2:15">
      <c r="B518" s="1" t="str">
        <f t="shared" si="77"/>
        <v/>
      </c>
      <c r="C518" s="27">
        <f t="shared" si="86"/>
        <v>0</v>
      </c>
      <c r="D518" s="27">
        <f t="shared" si="78"/>
        <v>0</v>
      </c>
      <c r="E518" s="27">
        <f t="shared" si="79"/>
        <v>0</v>
      </c>
      <c r="F518" s="27">
        <f t="shared" si="80"/>
        <v>0</v>
      </c>
      <c r="G518" s="28">
        <f t="shared" si="81"/>
        <v>0</v>
      </c>
      <c r="H518" s="27">
        <f>IF(B518&gt;$E$9,0,SUM(D$22:D518))</f>
        <v>0</v>
      </c>
      <c r="I518" s="27">
        <f>IF(B518&gt;$E$9,0,SUM(E$22:E518))</f>
        <v>0</v>
      </c>
      <c r="J518" s="29">
        <f>IF(B518&gt;$E$9,0,SUM(F$22:F518))</f>
        <v>0</v>
      </c>
      <c r="K518" s="30">
        <f t="shared" si="82"/>
        <v>0</v>
      </c>
      <c r="L518" s="31">
        <f t="shared" si="87"/>
        <v>0</v>
      </c>
      <c r="M518" s="27">
        <f t="shared" si="83"/>
        <v>0</v>
      </c>
      <c r="N518" s="29">
        <f t="shared" si="84"/>
        <v>0</v>
      </c>
      <c r="O518" s="146" t="str">
        <f t="shared" si="85"/>
        <v/>
      </c>
    </row>
    <row r="519" spans="2:15">
      <c r="B519" s="1" t="str">
        <f t="shared" si="77"/>
        <v/>
      </c>
      <c r="C519" s="27">
        <f t="shared" si="86"/>
        <v>0</v>
      </c>
      <c r="D519" s="27">
        <f t="shared" si="78"/>
        <v>0</v>
      </c>
      <c r="E519" s="27">
        <f t="shared" si="79"/>
        <v>0</v>
      </c>
      <c r="F519" s="27">
        <f t="shared" si="80"/>
        <v>0</v>
      </c>
      <c r="G519" s="28">
        <f t="shared" si="81"/>
        <v>0</v>
      </c>
      <c r="H519" s="27">
        <f>IF(B519&gt;$E$9,0,SUM(D$22:D519))</f>
        <v>0</v>
      </c>
      <c r="I519" s="27">
        <f>IF(B519&gt;$E$9,0,SUM(E$22:E519))</f>
        <v>0</v>
      </c>
      <c r="J519" s="29">
        <f>IF(B519&gt;$E$9,0,SUM(F$22:F519))</f>
        <v>0</v>
      </c>
      <c r="K519" s="30">
        <f t="shared" si="82"/>
        <v>0</v>
      </c>
      <c r="L519" s="31">
        <f t="shared" si="87"/>
        <v>0</v>
      </c>
      <c r="M519" s="27">
        <f t="shared" si="83"/>
        <v>0</v>
      </c>
      <c r="N519" s="29">
        <f t="shared" si="84"/>
        <v>0</v>
      </c>
      <c r="O519" s="146" t="str">
        <f t="shared" si="85"/>
        <v/>
      </c>
    </row>
    <row r="520" spans="2:15">
      <c r="B520" s="1" t="str">
        <f t="shared" si="77"/>
        <v/>
      </c>
      <c r="C520" s="27">
        <f t="shared" si="86"/>
        <v>0</v>
      </c>
      <c r="D520" s="27">
        <f t="shared" si="78"/>
        <v>0</v>
      </c>
      <c r="E520" s="27">
        <f t="shared" si="79"/>
        <v>0</v>
      </c>
      <c r="F520" s="27">
        <f t="shared" si="80"/>
        <v>0</v>
      </c>
      <c r="G520" s="28">
        <f t="shared" si="81"/>
        <v>0</v>
      </c>
      <c r="H520" s="27">
        <f>IF(B520&gt;$E$9,0,SUM(D$22:D520))</f>
        <v>0</v>
      </c>
      <c r="I520" s="27">
        <f>IF(B520&gt;$E$9,0,SUM(E$22:E520))</f>
        <v>0</v>
      </c>
      <c r="J520" s="29">
        <f>IF(B520&gt;$E$9,0,SUM(F$22:F520))</f>
        <v>0</v>
      </c>
      <c r="K520" s="30">
        <f t="shared" si="82"/>
        <v>0</v>
      </c>
      <c r="L520" s="31">
        <f t="shared" si="87"/>
        <v>0</v>
      </c>
      <c r="M520" s="27">
        <f t="shared" si="83"/>
        <v>0</v>
      </c>
      <c r="N520" s="29">
        <f t="shared" si="84"/>
        <v>0</v>
      </c>
      <c r="O520" s="146" t="str">
        <f t="shared" si="85"/>
        <v/>
      </c>
    </row>
    <row r="521" spans="2:15">
      <c r="B521" s="1" t="str">
        <f t="shared" si="77"/>
        <v/>
      </c>
      <c r="C521" s="27">
        <f t="shared" si="86"/>
        <v>0</v>
      </c>
      <c r="D521" s="27">
        <f t="shared" si="78"/>
        <v>0</v>
      </c>
      <c r="E521" s="27">
        <f t="shared" si="79"/>
        <v>0</v>
      </c>
      <c r="F521" s="27">
        <f t="shared" si="80"/>
        <v>0</v>
      </c>
      <c r="G521" s="28">
        <f t="shared" si="81"/>
        <v>0</v>
      </c>
      <c r="H521" s="27">
        <f>IF(B521&gt;$E$9,0,SUM(D$22:D521))</f>
        <v>0</v>
      </c>
      <c r="I521" s="27">
        <f>IF(B521&gt;$E$9,0,SUM(E$22:E521))</f>
        <v>0</v>
      </c>
      <c r="J521" s="29">
        <f>IF(B521&gt;$E$9,0,SUM(F$22:F521))</f>
        <v>0</v>
      </c>
      <c r="K521" s="30">
        <f t="shared" si="82"/>
        <v>0</v>
      </c>
      <c r="L521" s="31">
        <f t="shared" si="87"/>
        <v>0</v>
      </c>
      <c r="M521" s="27">
        <f t="shared" si="83"/>
        <v>0</v>
      </c>
      <c r="N521" s="29">
        <f t="shared" si="84"/>
        <v>0</v>
      </c>
      <c r="O521" s="146" t="str">
        <f t="shared" si="85"/>
        <v/>
      </c>
    </row>
    <row r="522" spans="2:15">
      <c r="B522" s="1" t="str">
        <f t="shared" si="77"/>
        <v/>
      </c>
      <c r="C522" s="27">
        <f t="shared" si="86"/>
        <v>0</v>
      </c>
      <c r="D522" s="27">
        <f t="shared" si="78"/>
        <v>0</v>
      </c>
      <c r="E522" s="27">
        <f t="shared" si="79"/>
        <v>0</v>
      </c>
      <c r="F522" s="27">
        <f t="shared" si="80"/>
        <v>0</v>
      </c>
      <c r="G522" s="28">
        <f t="shared" si="81"/>
        <v>0</v>
      </c>
      <c r="H522" s="27">
        <f>IF(B522&gt;$E$9,0,SUM(D$22:D522))</f>
        <v>0</v>
      </c>
      <c r="I522" s="27">
        <f>IF(B522&gt;$E$9,0,SUM(E$22:E522))</f>
        <v>0</v>
      </c>
      <c r="J522" s="29">
        <f>IF(B522&gt;$E$9,0,SUM(F$22:F522))</f>
        <v>0</v>
      </c>
      <c r="K522" s="30">
        <f t="shared" si="82"/>
        <v>0</v>
      </c>
      <c r="L522" s="31">
        <f t="shared" si="87"/>
        <v>0</v>
      </c>
      <c r="M522" s="27">
        <f t="shared" si="83"/>
        <v>0</v>
      </c>
      <c r="N522" s="29">
        <f t="shared" si="84"/>
        <v>0</v>
      </c>
      <c r="O522" s="146" t="str">
        <f t="shared" si="85"/>
        <v/>
      </c>
    </row>
    <row r="523" spans="2:15">
      <c r="B523" s="1" t="str">
        <f t="shared" si="77"/>
        <v/>
      </c>
      <c r="C523" s="27">
        <f t="shared" si="86"/>
        <v>0</v>
      </c>
      <c r="D523" s="27">
        <f t="shared" si="78"/>
        <v>0</v>
      </c>
      <c r="E523" s="27">
        <f t="shared" si="79"/>
        <v>0</v>
      </c>
      <c r="F523" s="27">
        <f t="shared" si="80"/>
        <v>0</v>
      </c>
      <c r="G523" s="28">
        <f t="shared" si="81"/>
        <v>0</v>
      </c>
      <c r="H523" s="27">
        <f>IF(B523&gt;$E$9,0,SUM(D$22:D523))</f>
        <v>0</v>
      </c>
      <c r="I523" s="27">
        <f>IF(B523&gt;$E$9,0,SUM(E$22:E523))</f>
        <v>0</v>
      </c>
      <c r="J523" s="29">
        <f>IF(B523&gt;$E$9,0,SUM(F$22:F523))</f>
        <v>0</v>
      </c>
      <c r="K523" s="30">
        <f t="shared" si="82"/>
        <v>0</v>
      </c>
      <c r="L523" s="31">
        <f t="shared" si="87"/>
        <v>0</v>
      </c>
      <c r="M523" s="27">
        <f t="shared" si="83"/>
        <v>0</v>
      </c>
      <c r="N523" s="29">
        <f t="shared" si="84"/>
        <v>0</v>
      </c>
      <c r="O523" s="146" t="str">
        <f t="shared" si="85"/>
        <v/>
      </c>
    </row>
    <row r="524" spans="2:15">
      <c r="B524" s="1" t="str">
        <f t="shared" si="77"/>
        <v/>
      </c>
      <c r="C524" s="27">
        <f t="shared" si="86"/>
        <v>0</v>
      </c>
      <c r="D524" s="27">
        <f t="shared" si="78"/>
        <v>0</v>
      </c>
      <c r="E524" s="27">
        <f t="shared" si="79"/>
        <v>0</v>
      </c>
      <c r="F524" s="27">
        <f t="shared" si="80"/>
        <v>0</v>
      </c>
      <c r="G524" s="28">
        <f t="shared" si="81"/>
        <v>0</v>
      </c>
      <c r="H524" s="27">
        <f>IF(B524&gt;$E$9,0,SUM(D$22:D524))</f>
        <v>0</v>
      </c>
      <c r="I524" s="27">
        <f>IF(B524&gt;$E$9,0,SUM(E$22:E524))</f>
        <v>0</v>
      </c>
      <c r="J524" s="29">
        <f>IF(B524&gt;$E$9,0,SUM(F$22:F524))</f>
        <v>0</v>
      </c>
      <c r="K524" s="30">
        <f t="shared" si="82"/>
        <v>0</v>
      </c>
      <c r="L524" s="31">
        <f t="shared" si="87"/>
        <v>0</v>
      </c>
      <c r="M524" s="27">
        <f t="shared" si="83"/>
        <v>0</v>
      </c>
      <c r="N524" s="29">
        <f t="shared" si="84"/>
        <v>0</v>
      </c>
      <c r="O524" s="146" t="str">
        <f t="shared" si="85"/>
        <v/>
      </c>
    </row>
    <row r="525" spans="2:15">
      <c r="B525" s="1" t="str">
        <f t="shared" si="77"/>
        <v/>
      </c>
      <c r="C525" s="27">
        <f t="shared" si="86"/>
        <v>0</v>
      </c>
      <c r="D525" s="27">
        <f t="shared" si="78"/>
        <v>0</v>
      </c>
      <c r="E525" s="27">
        <f t="shared" si="79"/>
        <v>0</v>
      </c>
      <c r="F525" s="27">
        <f t="shared" si="80"/>
        <v>0</v>
      </c>
      <c r="G525" s="28">
        <f t="shared" si="81"/>
        <v>0</v>
      </c>
      <c r="H525" s="27">
        <f>IF(B525&gt;$E$9,0,SUM(D$22:D525))</f>
        <v>0</v>
      </c>
      <c r="I525" s="27">
        <f>IF(B525&gt;$E$9,0,SUM(E$22:E525))</f>
        <v>0</v>
      </c>
      <c r="J525" s="29">
        <f>IF(B525&gt;$E$9,0,SUM(F$22:F525))</f>
        <v>0</v>
      </c>
      <c r="K525" s="30">
        <f t="shared" si="82"/>
        <v>0</v>
      </c>
      <c r="L525" s="31">
        <f t="shared" si="87"/>
        <v>0</v>
      </c>
      <c r="M525" s="27">
        <f t="shared" si="83"/>
        <v>0</v>
      </c>
      <c r="N525" s="29">
        <f t="shared" si="84"/>
        <v>0</v>
      </c>
      <c r="O525" s="146" t="str">
        <f t="shared" si="85"/>
        <v/>
      </c>
    </row>
    <row r="526" spans="2:15">
      <c r="B526" s="1" t="str">
        <f t="shared" si="77"/>
        <v/>
      </c>
      <c r="C526" s="27">
        <f t="shared" si="86"/>
        <v>0</v>
      </c>
      <c r="D526" s="27">
        <f t="shared" si="78"/>
        <v>0</v>
      </c>
      <c r="E526" s="27">
        <f t="shared" si="79"/>
        <v>0</v>
      </c>
      <c r="F526" s="27">
        <f t="shared" si="80"/>
        <v>0</v>
      </c>
      <c r="G526" s="28">
        <f t="shared" si="81"/>
        <v>0</v>
      </c>
      <c r="H526" s="27">
        <f>IF(B526&gt;$E$9,0,SUM(D$22:D526))</f>
        <v>0</v>
      </c>
      <c r="I526" s="27">
        <f>IF(B526&gt;$E$9,0,SUM(E$22:E526))</f>
        <v>0</v>
      </c>
      <c r="J526" s="29">
        <f>IF(B526&gt;$E$9,0,SUM(F$22:F526))</f>
        <v>0</v>
      </c>
      <c r="K526" s="30">
        <f t="shared" si="82"/>
        <v>0</v>
      </c>
      <c r="L526" s="31">
        <f t="shared" si="87"/>
        <v>0</v>
      </c>
      <c r="M526" s="27">
        <f t="shared" si="83"/>
        <v>0</v>
      </c>
      <c r="N526" s="29">
        <f t="shared" si="84"/>
        <v>0</v>
      </c>
      <c r="O526" s="146" t="str">
        <f t="shared" si="85"/>
        <v/>
      </c>
    </row>
    <row r="527" spans="2:15">
      <c r="B527" s="1" t="str">
        <f t="shared" si="77"/>
        <v/>
      </c>
      <c r="C527" s="27">
        <f t="shared" si="86"/>
        <v>0</v>
      </c>
      <c r="D527" s="27">
        <f t="shared" si="78"/>
        <v>0</v>
      </c>
      <c r="E527" s="27">
        <f t="shared" si="79"/>
        <v>0</v>
      </c>
      <c r="F527" s="27">
        <f t="shared" si="80"/>
        <v>0</v>
      </c>
      <c r="G527" s="28">
        <f t="shared" si="81"/>
        <v>0</v>
      </c>
      <c r="H527" s="27">
        <f>IF(B527&gt;$E$9,0,SUM(D$22:D527))</f>
        <v>0</v>
      </c>
      <c r="I527" s="27">
        <f>IF(B527&gt;$E$9,0,SUM(E$22:E527))</f>
        <v>0</v>
      </c>
      <c r="J527" s="29">
        <f>IF(B527&gt;$E$9,0,SUM(F$22:F527))</f>
        <v>0</v>
      </c>
      <c r="K527" s="30">
        <f t="shared" si="82"/>
        <v>0</v>
      </c>
      <c r="L527" s="31">
        <f t="shared" si="87"/>
        <v>0</v>
      </c>
      <c r="M527" s="27">
        <f t="shared" si="83"/>
        <v>0</v>
      </c>
      <c r="N527" s="29">
        <f t="shared" si="84"/>
        <v>0</v>
      </c>
      <c r="O527" s="146" t="str">
        <f t="shared" si="85"/>
        <v/>
      </c>
    </row>
    <row r="528" spans="2:15">
      <c r="B528" s="1" t="str">
        <f t="shared" si="77"/>
        <v/>
      </c>
      <c r="C528" s="27">
        <f t="shared" si="86"/>
        <v>0</v>
      </c>
      <c r="D528" s="27">
        <f t="shared" si="78"/>
        <v>0</v>
      </c>
      <c r="E528" s="27">
        <f t="shared" si="79"/>
        <v>0</v>
      </c>
      <c r="F528" s="27">
        <f t="shared" si="80"/>
        <v>0</v>
      </c>
      <c r="G528" s="28">
        <f t="shared" si="81"/>
        <v>0</v>
      </c>
      <c r="H528" s="27">
        <f>IF(B528&gt;$E$9,0,SUM(D$22:D528))</f>
        <v>0</v>
      </c>
      <c r="I528" s="27">
        <f>IF(B528&gt;$E$9,0,SUM(E$22:E528))</f>
        <v>0</v>
      </c>
      <c r="J528" s="29">
        <f>IF(B528&gt;$E$9,0,SUM(F$22:F528))</f>
        <v>0</v>
      </c>
      <c r="K528" s="30">
        <f t="shared" si="82"/>
        <v>0</v>
      </c>
      <c r="L528" s="31">
        <f t="shared" si="87"/>
        <v>0</v>
      </c>
      <c r="M528" s="27">
        <f t="shared" si="83"/>
        <v>0</v>
      </c>
      <c r="N528" s="29">
        <f t="shared" si="84"/>
        <v>0</v>
      </c>
      <c r="O528" s="146" t="str">
        <f t="shared" si="85"/>
        <v/>
      </c>
    </row>
    <row r="529" spans="2:15">
      <c r="B529" s="1" t="str">
        <f t="shared" si="77"/>
        <v/>
      </c>
      <c r="C529" s="27">
        <f t="shared" si="86"/>
        <v>0</v>
      </c>
      <c r="D529" s="27">
        <f t="shared" si="78"/>
        <v>0</v>
      </c>
      <c r="E529" s="27">
        <f t="shared" si="79"/>
        <v>0</v>
      </c>
      <c r="F529" s="27">
        <f t="shared" si="80"/>
        <v>0</v>
      </c>
      <c r="G529" s="28">
        <f t="shared" si="81"/>
        <v>0</v>
      </c>
      <c r="H529" s="27">
        <f>IF(B529&gt;$E$9,0,SUM(D$22:D529))</f>
        <v>0</v>
      </c>
      <c r="I529" s="27">
        <f>IF(B529&gt;$E$9,0,SUM(E$22:E529))</f>
        <v>0</v>
      </c>
      <c r="J529" s="29">
        <f>IF(B529&gt;$E$9,0,SUM(F$22:F529))</f>
        <v>0</v>
      </c>
      <c r="K529" s="30">
        <f t="shared" si="82"/>
        <v>0</v>
      </c>
      <c r="L529" s="31">
        <f t="shared" si="87"/>
        <v>0</v>
      </c>
      <c r="M529" s="27">
        <f t="shared" si="83"/>
        <v>0</v>
      </c>
      <c r="N529" s="29">
        <f t="shared" si="84"/>
        <v>0</v>
      </c>
      <c r="O529" s="146" t="str">
        <f t="shared" si="85"/>
        <v/>
      </c>
    </row>
    <row r="530" spans="2:15">
      <c r="B530" s="1" t="str">
        <f t="shared" si="77"/>
        <v/>
      </c>
      <c r="C530" s="27">
        <f t="shared" si="86"/>
        <v>0</v>
      </c>
      <c r="D530" s="27">
        <f t="shared" si="78"/>
        <v>0</v>
      </c>
      <c r="E530" s="27">
        <f t="shared" si="79"/>
        <v>0</v>
      </c>
      <c r="F530" s="27">
        <f t="shared" si="80"/>
        <v>0</v>
      </c>
      <c r="G530" s="28">
        <f t="shared" si="81"/>
        <v>0</v>
      </c>
      <c r="H530" s="27">
        <f>IF(B530&gt;$E$9,0,SUM(D$22:D530))</f>
        <v>0</v>
      </c>
      <c r="I530" s="27">
        <f>IF(B530&gt;$E$9,0,SUM(E$22:E530))</f>
        <v>0</v>
      </c>
      <c r="J530" s="29">
        <f>IF(B530&gt;$E$9,0,SUM(F$22:F530))</f>
        <v>0</v>
      </c>
      <c r="K530" s="30">
        <f t="shared" si="82"/>
        <v>0</v>
      </c>
      <c r="L530" s="31">
        <f t="shared" si="87"/>
        <v>0</v>
      </c>
      <c r="M530" s="27">
        <f t="shared" si="83"/>
        <v>0</v>
      </c>
      <c r="N530" s="29">
        <f t="shared" si="84"/>
        <v>0</v>
      </c>
      <c r="O530" s="146" t="str">
        <f t="shared" si="85"/>
        <v/>
      </c>
    </row>
    <row r="531" spans="2:15">
      <c r="B531" s="1" t="str">
        <f t="shared" si="77"/>
        <v/>
      </c>
      <c r="C531" s="27">
        <f t="shared" si="86"/>
        <v>0</v>
      </c>
      <c r="D531" s="27">
        <f t="shared" si="78"/>
        <v>0</v>
      </c>
      <c r="E531" s="27">
        <f t="shared" si="79"/>
        <v>0</v>
      </c>
      <c r="F531" s="27">
        <f t="shared" si="80"/>
        <v>0</v>
      </c>
      <c r="G531" s="28">
        <f t="shared" si="81"/>
        <v>0</v>
      </c>
      <c r="H531" s="27">
        <f>IF(B531&gt;$E$9,0,SUM(D$22:D531))</f>
        <v>0</v>
      </c>
      <c r="I531" s="27">
        <f>IF(B531&gt;$E$9,0,SUM(E$22:E531))</f>
        <v>0</v>
      </c>
      <c r="J531" s="29">
        <f>IF(B531&gt;$E$9,0,SUM(F$22:F531))</f>
        <v>0</v>
      </c>
      <c r="K531" s="30">
        <f t="shared" si="82"/>
        <v>0</v>
      </c>
      <c r="L531" s="31">
        <f t="shared" si="87"/>
        <v>0</v>
      </c>
      <c r="M531" s="27">
        <f t="shared" si="83"/>
        <v>0</v>
      </c>
      <c r="N531" s="29">
        <f t="shared" si="84"/>
        <v>0</v>
      </c>
      <c r="O531" s="146" t="str">
        <f t="shared" si="85"/>
        <v/>
      </c>
    </row>
    <row r="532" spans="2:15">
      <c r="B532" s="1" t="str">
        <f t="shared" si="77"/>
        <v/>
      </c>
      <c r="C532" s="27">
        <f t="shared" si="86"/>
        <v>0</v>
      </c>
      <c r="D532" s="27">
        <f t="shared" si="78"/>
        <v>0</v>
      </c>
      <c r="E532" s="27">
        <f t="shared" si="79"/>
        <v>0</v>
      </c>
      <c r="F532" s="27">
        <f t="shared" si="80"/>
        <v>0</v>
      </c>
      <c r="G532" s="28">
        <f t="shared" si="81"/>
        <v>0</v>
      </c>
      <c r="H532" s="27">
        <f>IF(B532&gt;$E$9,0,SUM(D$22:D532))</f>
        <v>0</v>
      </c>
      <c r="I532" s="27">
        <f>IF(B532&gt;$E$9,0,SUM(E$22:E532))</f>
        <v>0</v>
      </c>
      <c r="J532" s="29">
        <f>IF(B532&gt;$E$9,0,SUM(F$22:F532))</f>
        <v>0</v>
      </c>
      <c r="K532" s="30">
        <f t="shared" si="82"/>
        <v>0</v>
      </c>
      <c r="L532" s="31">
        <f t="shared" si="87"/>
        <v>0</v>
      </c>
      <c r="M532" s="27">
        <f t="shared" si="83"/>
        <v>0</v>
      </c>
      <c r="N532" s="29">
        <f t="shared" si="84"/>
        <v>0</v>
      </c>
      <c r="O532" s="146" t="str">
        <f t="shared" si="85"/>
        <v/>
      </c>
    </row>
    <row r="533" spans="2:15">
      <c r="B533" s="1" t="str">
        <f t="shared" si="77"/>
        <v/>
      </c>
      <c r="C533" s="27">
        <f t="shared" si="86"/>
        <v>0</v>
      </c>
      <c r="D533" s="27">
        <f t="shared" si="78"/>
        <v>0</v>
      </c>
      <c r="E533" s="27">
        <f t="shared" si="79"/>
        <v>0</v>
      </c>
      <c r="F533" s="27">
        <f t="shared" si="80"/>
        <v>0</v>
      </c>
      <c r="G533" s="28">
        <f t="shared" si="81"/>
        <v>0</v>
      </c>
      <c r="H533" s="27">
        <f>IF(B533&gt;$E$9,0,SUM(D$22:D533))</f>
        <v>0</v>
      </c>
      <c r="I533" s="27">
        <f>IF(B533&gt;$E$9,0,SUM(E$22:E533))</f>
        <v>0</v>
      </c>
      <c r="J533" s="29">
        <f>IF(B533&gt;$E$9,0,SUM(F$22:F533))</f>
        <v>0</v>
      </c>
      <c r="K533" s="30">
        <f t="shared" si="82"/>
        <v>0</v>
      </c>
      <c r="L533" s="31">
        <f t="shared" si="87"/>
        <v>0</v>
      </c>
      <c r="M533" s="27">
        <f t="shared" si="83"/>
        <v>0</v>
      </c>
      <c r="N533" s="29">
        <f t="shared" si="84"/>
        <v>0</v>
      </c>
      <c r="O533" s="146" t="str">
        <f t="shared" si="85"/>
        <v/>
      </c>
    </row>
    <row r="534" spans="2:15">
      <c r="B534" s="1" t="str">
        <f t="shared" si="77"/>
        <v/>
      </c>
      <c r="C534" s="27">
        <f t="shared" si="86"/>
        <v>0</v>
      </c>
      <c r="D534" s="27">
        <f t="shared" si="78"/>
        <v>0</v>
      </c>
      <c r="E534" s="27">
        <f t="shared" si="79"/>
        <v>0</v>
      </c>
      <c r="F534" s="27">
        <f t="shared" si="80"/>
        <v>0</v>
      </c>
      <c r="G534" s="28">
        <f t="shared" si="81"/>
        <v>0</v>
      </c>
      <c r="H534" s="27">
        <f>IF(B534&gt;$E$9,0,SUM(D$22:D534))</f>
        <v>0</v>
      </c>
      <c r="I534" s="27">
        <f>IF(B534&gt;$E$9,0,SUM(E$22:E534))</f>
        <v>0</v>
      </c>
      <c r="J534" s="29">
        <f>IF(B534&gt;$E$9,0,SUM(F$22:F534))</f>
        <v>0</v>
      </c>
      <c r="K534" s="30">
        <f t="shared" si="82"/>
        <v>0</v>
      </c>
      <c r="L534" s="31">
        <f t="shared" si="87"/>
        <v>0</v>
      </c>
      <c r="M534" s="27">
        <f t="shared" si="83"/>
        <v>0</v>
      </c>
      <c r="N534" s="29">
        <f t="shared" si="84"/>
        <v>0</v>
      </c>
      <c r="O534" s="146" t="str">
        <f t="shared" si="85"/>
        <v/>
      </c>
    </row>
    <row r="535" spans="2:15">
      <c r="B535" s="1" t="str">
        <f t="shared" ref="B535:B598" si="88">IF(B534&gt;$E$9,"",IF(B534+1&lt;=$E$9,B534+1,""))</f>
        <v/>
      </c>
      <c r="C535" s="27">
        <f t="shared" si="86"/>
        <v>0</v>
      </c>
      <c r="D535" s="27">
        <f t="shared" ref="D535:D598" si="89">+IF(B535&lt;=$E$9,$E$14,0)</f>
        <v>0</v>
      </c>
      <c r="E535" s="27">
        <f t="shared" si="79"/>
        <v>0</v>
      </c>
      <c r="F535" s="27">
        <f t="shared" si="80"/>
        <v>0</v>
      </c>
      <c r="G535" s="28">
        <f t="shared" si="81"/>
        <v>0</v>
      </c>
      <c r="H535" s="27">
        <f>IF(B535&gt;$E$9,0,SUM(D$22:D535))</f>
        <v>0</v>
      </c>
      <c r="I535" s="27">
        <f>IF(B535&gt;$E$9,0,SUM(E$22:E535))</f>
        <v>0</v>
      </c>
      <c r="J535" s="29">
        <f>IF(B535&gt;$E$9,0,SUM(F$22:F535))</f>
        <v>0</v>
      </c>
      <c r="K535" s="30">
        <f t="shared" si="82"/>
        <v>0</v>
      </c>
      <c r="L535" s="31">
        <f t="shared" si="87"/>
        <v>0</v>
      </c>
      <c r="M535" s="27">
        <f t="shared" si="83"/>
        <v>0</v>
      </c>
      <c r="N535" s="29">
        <f t="shared" si="84"/>
        <v>0</v>
      </c>
      <c r="O535" s="146" t="str">
        <f t="shared" si="85"/>
        <v/>
      </c>
    </row>
    <row r="536" spans="2:15">
      <c r="B536" s="1" t="str">
        <f t="shared" si="88"/>
        <v/>
      </c>
      <c r="C536" s="27">
        <f t="shared" si="86"/>
        <v>0</v>
      </c>
      <c r="D536" s="27">
        <f t="shared" si="89"/>
        <v>0</v>
      </c>
      <c r="E536" s="27">
        <f t="shared" ref="E536:E599" si="90">IF(B536&gt;$E$9,0,IF(B536&lt;&gt;B535,C536*(RATE($E$9,$E$14,-$E$10)),0))</f>
        <v>0</v>
      </c>
      <c r="F536" s="27">
        <f t="shared" ref="F536:F599" si="91">D536-E536</f>
        <v>0</v>
      </c>
      <c r="G536" s="28">
        <f t="shared" ref="G536:G599" si="92">IF(ROUND(C536-F536,2)=0,0,C536-F536)</f>
        <v>0</v>
      </c>
      <c r="H536" s="27">
        <f>IF(B536&gt;$E$9,0,SUM(D$22:D536))</f>
        <v>0</v>
      </c>
      <c r="I536" s="27">
        <f>IF(B536&gt;$E$9,0,SUM(E$22:E536))</f>
        <v>0</v>
      </c>
      <c r="J536" s="29">
        <f>IF(B536&gt;$E$9,0,SUM(F$22:F536))</f>
        <v>0</v>
      </c>
      <c r="K536" s="30">
        <f t="shared" ref="K536:K599" si="93">IF(B536&gt;$E$9,0,I536/($E$12-$E$10))</f>
        <v>0</v>
      </c>
      <c r="L536" s="31">
        <f t="shared" si="87"/>
        <v>0</v>
      </c>
      <c r="M536" s="27">
        <f t="shared" ref="M536:M599" si="94">IF(B536&gt;$E$9,0,$E$13-I536)</f>
        <v>0</v>
      </c>
      <c r="N536" s="29">
        <f t="shared" ref="N536:N599" si="95">IF(B536&gt;$E$9,0,$E$10-J536)</f>
        <v>0</v>
      </c>
      <c r="O536" s="146" t="str">
        <f t="shared" ref="O536:O599" si="96">IF(M536,M536*0.25,"")</f>
        <v/>
      </c>
    </row>
    <row r="537" spans="2:15">
      <c r="B537" s="1" t="str">
        <f t="shared" si="88"/>
        <v/>
      </c>
      <c r="C537" s="27">
        <f t="shared" ref="C537:C600" si="97">G536</f>
        <v>0</v>
      </c>
      <c r="D537" s="27">
        <f t="shared" si="89"/>
        <v>0</v>
      </c>
      <c r="E537" s="27">
        <f t="shared" si="90"/>
        <v>0</v>
      </c>
      <c r="F537" s="27">
        <f t="shared" si="91"/>
        <v>0</v>
      </c>
      <c r="G537" s="28">
        <f t="shared" si="92"/>
        <v>0</v>
      </c>
      <c r="H537" s="27">
        <f>IF(B537&gt;$E$9,0,SUM(D$22:D537))</f>
        <v>0</v>
      </c>
      <c r="I537" s="27">
        <f>IF(B537&gt;$E$9,0,SUM(E$22:E537))</f>
        <v>0</v>
      </c>
      <c r="J537" s="29">
        <f>IF(B537&gt;$E$9,0,SUM(F$22:F537))</f>
        <v>0</v>
      </c>
      <c r="K537" s="30">
        <f t="shared" si="93"/>
        <v>0</v>
      </c>
      <c r="L537" s="31">
        <f t="shared" ref="L537:L600" si="98">IF(B537&gt;$E$9,0,J537/$E$10)</f>
        <v>0</v>
      </c>
      <c r="M537" s="27">
        <f t="shared" si="94"/>
        <v>0</v>
      </c>
      <c r="N537" s="29">
        <f t="shared" si="95"/>
        <v>0</v>
      </c>
      <c r="O537" s="146" t="str">
        <f t="shared" si="96"/>
        <v/>
      </c>
    </row>
    <row r="538" spans="2:15">
      <c r="B538" s="1" t="str">
        <f t="shared" si="88"/>
        <v/>
      </c>
      <c r="C538" s="27">
        <f t="shared" si="97"/>
        <v>0</v>
      </c>
      <c r="D538" s="27">
        <f t="shared" si="89"/>
        <v>0</v>
      </c>
      <c r="E538" s="27">
        <f t="shared" si="90"/>
        <v>0</v>
      </c>
      <c r="F538" s="27">
        <f t="shared" si="91"/>
        <v>0</v>
      </c>
      <c r="G538" s="28">
        <f t="shared" si="92"/>
        <v>0</v>
      </c>
      <c r="H538" s="27">
        <f>IF(B538&gt;$E$9,0,SUM(D$22:D538))</f>
        <v>0</v>
      </c>
      <c r="I538" s="27">
        <f>IF(B538&gt;$E$9,0,SUM(E$22:E538))</f>
        <v>0</v>
      </c>
      <c r="J538" s="29">
        <f>IF(B538&gt;$E$9,0,SUM(F$22:F538))</f>
        <v>0</v>
      </c>
      <c r="K538" s="30">
        <f t="shared" si="93"/>
        <v>0</v>
      </c>
      <c r="L538" s="31">
        <f t="shared" si="98"/>
        <v>0</v>
      </c>
      <c r="M538" s="27">
        <f t="shared" si="94"/>
        <v>0</v>
      </c>
      <c r="N538" s="29">
        <f t="shared" si="95"/>
        <v>0</v>
      </c>
      <c r="O538" s="146" t="str">
        <f t="shared" si="96"/>
        <v/>
      </c>
    </row>
    <row r="539" spans="2:15">
      <c r="B539" s="1" t="str">
        <f t="shared" si="88"/>
        <v/>
      </c>
      <c r="C539" s="27">
        <f t="shared" si="97"/>
        <v>0</v>
      </c>
      <c r="D539" s="27">
        <f t="shared" si="89"/>
        <v>0</v>
      </c>
      <c r="E539" s="27">
        <f t="shared" si="90"/>
        <v>0</v>
      </c>
      <c r="F539" s="27">
        <f t="shared" si="91"/>
        <v>0</v>
      </c>
      <c r="G539" s="28">
        <f t="shared" si="92"/>
        <v>0</v>
      </c>
      <c r="H539" s="27">
        <f>IF(B539&gt;$E$9,0,SUM(D$22:D539))</f>
        <v>0</v>
      </c>
      <c r="I539" s="27">
        <f>IF(B539&gt;$E$9,0,SUM(E$22:E539))</f>
        <v>0</v>
      </c>
      <c r="J539" s="29">
        <f>IF(B539&gt;$E$9,0,SUM(F$22:F539))</f>
        <v>0</v>
      </c>
      <c r="K539" s="30">
        <f t="shared" si="93"/>
        <v>0</v>
      </c>
      <c r="L539" s="31">
        <f t="shared" si="98"/>
        <v>0</v>
      </c>
      <c r="M539" s="27">
        <f t="shared" si="94"/>
        <v>0</v>
      </c>
      <c r="N539" s="29">
        <f t="shared" si="95"/>
        <v>0</v>
      </c>
      <c r="O539" s="146" t="str">
        <f t="shared" si="96"/>
        <v/>
      </c>
    </row>
    <row r="540" spans="2:15">
      <c r="B540" s="1" t="str">
        <f t="shared" si="88"/>
        <v/>
      </c>
      <c r="C540" s="27">
        <f t="shared" si="97"/>
        <v>0</v>
      </c>
      <c r="D540" s="27">
        <f t="shared" si="89"/>
        <v>0</v>
      </c>
      <c r="E540" s="27">
        <f t="shared" si="90"/>
        <v>0</v>
      </c>
      <c r="F540" s="27">
        <f t="shared" si="91"/>
        <v>0</v>
      </c>
      <c r="G540" s="28">
        <f t="shared" si="92"/>
        <v>0</v>
      </c>
      <c r="H540" s="27">
        <f>IF(B540&gt;$E$9,0,SUM(D$22:D540))</f>
        <v>0</v>
      </c>
      <c r="I540" s="27">
        <f>IF(B540&gt;$E$9,0,SUM(E$22:E540))</f>
        <v>0</v>
      </c>
      <c r="J540" s="29">
        <f>IF(B540&gt;$E$9,0,SUM(F$22:F540))</f>
        <v>0</v>
      </c>
      <c r="K540" s="30">
        <f t="shared" si="93"/>
        <v>0</v>
      </c>
      <c r="L540" s="31">
        <f t="shared" si="98"/>
        <v>0</v>
      </c>
      <c r="M540" s="27">
        <f t="shared" si="94"/>
        <v>0</v>
      </c>
      <c r="N540" s="29">
        <f t="shared" si="95"/>
        <v>0</v>
      </c>
      <c r="O540" s="146" t="str">
        <f t="shared" si="96"/>
        <v/>
      </c>
    </row>
    <row r="541" spans="2:15">
      <c r="B541" s="1" t="str">
        <f t="shared" si="88"/>
        <v/>
      </c>
      <c r="C541" s="27">
        <f t="shared" si="97"/>
        <v>0</v>
      </c>
      <c r="D541" s="27">
        <f t="shared" si="89"/>
        <v>0</v>
      </c>
      <c r="E541" s="27">
        <f t="shared" si="90"/>
        <v>0</v>
      </c>
      <c r="F541" s="27">
        <f t="shared" si="91"/>
        <v>0</v>
      </c>
      <c r="G541" s="28">
        <f t="shared" si="92"/>
        <v>0</v>
      </c>
      <c r="H541" s="27">
        <f>IF(B541&gt;$E$9,0,SUM(D$22:D541))</f>
        <v>0</v>
      </c>
      <c r="I541" s="27">
        <f>IF(B541&gt;$E$9,0,SUM(E$22:E541))</f>
        <v>0</v>
      </c>
      <c r="J541" s="29">
        <f>IF(B541&gt;$E$9,0,SUM(F$22:F541))</f>
        <v>0</v>
      </c>
      <c r="K541" s="30">
        <f t="shared" si="93"/>
        <v>0</v>
      </c>
      <c r="L541" s="31">
        <f t="shared" si="98"/>
        <v>0</v>
      </c>
      <c r="M541" s="27">
        <f t="shared" si="94"/>
        <v>0</v>
      </c>
      <c r="N541" s="29">
        <f t="shared" si="95"/>
        <v>0</v>
      </c>
      <c r="O541" s="146" t="str">
        <f t="shared" si="96"/>
        <v/>
      </c>
    </row>
    <row r="542" spans="2:15">
      <c r="B542" s="1" t="str">
        <f t="shared" si="88"/>
        <v/>
      </c>
      <c r="C542" s="27">
        <f t="shared" si="97"/>
        <v>0</v>
      </c>
      <c r="D542" s="27">
        <f t="shared" si="89"/>
        <v>0</v>
      </c>
      <c r="E542" s="27">
        <f t="shared" si="90"/>
        <v>0</v>
      </c>
      <c r="F542" s="27">
        <f t="shared" si="91"/>
        <v>0</v>
      </c>
      <c r="G542" s="28">
        <f t="shared" si="92"/>
        <v>0</v>
      </c>
      <c r="H542" s="27">
        <f>IF(B542&gt;$E$9,0,SUM(D$22:D542))</f>
        <v>0</v>
      </c>
      <c r="I542" s="27">
        <f>IF(B542&gt;$E$9,0,SUM(E$22:E542))</f>
        <v>0</v>
      </c>
      <c r="J542" s="29">
        <f>IF(B542&gt;$E$9,0,SUM(F$22:F542))</f>
        <v>0</v>
      </c>
      <c r="K542" s="30">
        <f t="shared" si="93"/>
        <v>0</v>
      </c>
      <c r="L542" s="31">
        <f t="shared" si="98"/>
        <v>0</v>
      </c>
      <c r="M542" s="27">
        <f t="shared" si="94"/>
        <v>0</v>
      </c>
      <c r="N542" s="29">
        <f t="shared" si="95"/>
        <v>0</v>
      </c>
      <c r="O542" s="146" t="str">
        <f t="shared" si="96"/>
        <v/>
      </c>
    </row>
    <row r="543" spans="2:15">
      <c r="B543" s="1" t="str">
        <f t="shared" si="88"/>
        <v/>
      </c>
      <c r="C543" s="27">
        <f t="shared" si="97"/>
        <v>0</v>
      </c>
      <c r="D543" s="27">
        <f t="shared" si="89"/>
        <v>0</v>
      </c>
      <c r="E543" s="27">
        <f t="shared" si="90"/>
        <v>0</v>
      </c>
      <c r="F543" s="27">
        <f t="shared" si="91"/>
        <v>0</v>
      </c>
      <c r="G543" s="28">
        <f t="shared" si="92"/>
        <v>0</v>
      </c>
      <c r="H543" s="27">
        <f>IF(B543&gt;$E$9,0,SUM(D$22:D543))</f>
        <v>0</v>
      </c>
      <c r="I543" s="27">
        <f>IF(B543&gt;$E$9,0,SUM(E$22:E543))</f>
        <v>0</v>
      </c>
      <c r="J543" s="29">
        <f>IF(B543&gt;$E$9,0,SUM(F$22:F543))</f>
        <v>0</v>
      </c>
      <c r="K543" s="30">
        <f t="shared" si="93"/>
        <v>0</v>
      </c>
      <c r="L543" s="31">
        <f t="shared" si="98"/>
        <v>0</v>
      </c>
      <c r="M543" s="27">
        <f t="shared" si="94"/>
        <v>0</v>
      </c>
      <c r="N543" s="29">
        <f t="shared" si="95"/>
        <v>0</v>
      </c>
      <c r="O543" s="146" t="str">
        <f t="shared" si="96"/>
        <v/>
      </c>
    </row>
    <row r="544" spans="2:15">
      <c r="B544" s="1" t="str">
        <f t="shared" si="88"/>
        <v/>
      </c>
      <c r="C544" s="27">
        <f t="shared" si="97"/>
        <v>0</v>
      </c>
      <c r="D544" s="27">
        <f t="shared" si="89"/>
        <v>0</v>
      </c>
      <c r="E544" s="27">
        <f t="shared" si="90"/>
        <v>0</v>
      </c>
      <c r="F544" s="27">
        <f t="shared" si="91"/>
        <v>0</v>
      </c>
      <c r="G544" s="28">
        <f t="shared" si="92"/>
        <v>0</v>
      </c>
      <c r="H544" s="27">
        <f>IF(B544&gt;$E$9,0,SUM(D$22:D544))</f>
        <v>0</v>
      </c>
      <c r="I544" s="27">
        <f>IF(B544&gt;$E$9,0,SUM(E$22:E544))</f>
        <v>0</v>
      </c>
      <c r="J544" s="29">
        <f>IF(B544&gt;$E$9,0,SUM(F$22:F544))</f>
        <v>0</v>
      </c>
      <c r="K544" s="30">
        <f t="shared" si="93"/>
        <v>0</v>
      </c>
      <c r="L544" s="31">
        <f t="shared" si="98"/>
        <v>0</v>
      </c>
      <c r="M544" s="27">
        <f t="shared" si="94"/>
        <v>0</v>
      </c>
      <c r="N544" s="29">
        <f t="shared" si="95"/>
        <v>0</v>
      </c>
      <c r="O544" s="146" t="str">
        <f t="shared" si="96"/>
        <v/>
      </c>
    </row>
    <row r="545" spans="2:15">
      <c r="B545" s="1" t="str">
        <f t="shared" si="88"/>
        <v/>
      </c>
      <c r="C545" s="27">
        <f t="shared" si="97"/>
        <v>0</v>
      </c>
      <c r="D545" s="27">
        <f t="shared" si="89"/>
        <v>0</v>
      </c>
      <c r="E545" s="27">
        <f t="shared" si="90"/>
        <v>0</v>
      </c>
      <c r="F545" s="27">
        <f t="shared" si="91"/>
        <v>0</v>
      </c>
      <c r="G545" s="28">
        <f t="shared" si="92"/>
        <v>0</v>
      </c>
      <c r="H545" s="27">
        <f>IF(B545&gt;$E$9,0,SUM(D$22:D545))</f>
        <v>0</v>
      </c>
      <c r="I545" s="27">
        <f>IF(B545&gt;$E$9,0,SUM(E$22:E545))</f>
        <v>0</v>
      </c>
      <c r="J545" s="29">
        <f>IF(B545&gt;$E$9,0,SUM(F$22:F545))</f>
        <v>0</v>
      </c>
      <c r="K545" s="30">
        <f t="shared" si="93"/>
        <v>0</v>
      </c>
      <c r="L545" s="31">
        <f t="shared" si="98"/>
        <v>0</v>
      </c>
      <c r="M545" s="27">
        <f t="shared" si="94"/>
        <v>0</v>
      </c>
      <c r="N545" s="29">
        <f t="shared" si="95"/>
        <v>0</v>
      </c>
      <c r="O545" s="146" t="str">
        <f t="shared" si="96"/>
        <v/>
      </c>
    </row>
    <row r="546" spans="2:15">
      <c r="B546" s="1" t="str">
        <f t="shared" si="88"/>
        <v/>
      </c>
      <c r="C546" s="27">
        <f t="shared" si="97"/>
        <v>0</v>
      </c>
      <c r="D546" s="27">
        <f t="shared" si="89"/>
        <v>0</v>
      </c>
      <c r="E546" s="27">
        <f t="shared" si="90"/>
        <v>0</v>
      </c>
      <c r="F546" s="27">
        <f t="shared" si="91"/>
        <v>0</v>
      </c>
      <c r="G546" s="28">
        <f t="shared" si="92"/>
        <v>0</v>
      </c>
      <c r="H546" s="27">
        <f>IF(B546&gt;$E$9,0,SUM(D$22:D546))</f>
        <v>0</v>
      </c>
      <c r="I546" s="27">
        <f>IF(B546&gt;$E$9,0,SUM(E$22:E546))</f>
        <v>0</v>
      </c>
      <c r="J546" s="29">
        <f>IF(B546&gt;$E$9,0,SUM(F$22:F546))</f>
        <v>0</v>
      </c>
      <c r="K546" s="30">
        <f t="shared" si="93"/>
        <v>0</v>
      </c>
      <c r="L546" s="31">
        <f t="shared" si="98"/>
        <v>0</v>
      </c>
      <c r="M546" s="27">
        <f t="shared" si="94"/>
        <v>0</v>
      </c>
      <c r="N546" s="29">
        <f t="shared" si="95"/>
        <v>0</v>
      </c>
      <c r="O546" s="146" t="str">
        <f t="shared" si="96"/>
        <v/>
      </c>
    </row>
    <row r="547" spans="2:15">
      <c r="B547" s="1" t="str">
        <f t="shared" si="88"/>
        <v/>
      </c>
      <c r="C547" s="27">
        <f t="shared" si="97"/>
        <v>0</v>
      </c>
      <c r="D547" s="27">
        <f t="shared" si="89"/>
        <v>0</v>
      </c>
      <c r="E547" s="27">
        <f t="shared" si="90"/>
        <v>0</v>
      </c>
      <c r="F547" s="27">
        <f t="shared" si="91"/>
        <v>0</v>
      </c>
      <c r="G547" s="28">
        <f t="shared" si="92"/>
        <v>0</v>
      </c>
      <c r="H547" s="27">
        <f>IF(B547&gt;$E$9,0,SUM(D$22:D547))</f>
        <v>0</v>
      </c>
      <c r="I547" s="27">
        <f>IF(B547&gt;$E$9,0,SUM(E$22:E547))</f>
        <v>0</v>
      </c>
      <c r="J547" s="29">
        <f>IF(B547&gt;$E$9,0,SUM(F$22:F547))</f>
        <v>0</v>
      </c>
      <c r="K547" s="30">
        <f t="shared" si="93"/>
        <v>0</v>
      </c>
      <c r="L547" s="31">
        <f t="shared" si="98"/>
        <v>0</v>
      </c>
      <c r="M547" s="27">
        <f t="shared" si="94"/>
        <v>0</v>
      </c>
      <c r="N547" s="29">
        <f t="shared" si="95"/>
        <v>0</v>
      </c>
      <c r="O547" s="146" t="str">
        <f t="shared" si="96"/>
        <v/>
      </c>
    </row>
    <row r="548" spans="2:15">
      <c r="B548" s="1" t="str">
        <f t="shared" si="88"/>
        <v/>
      </c>
      <c r="C548" s="27">
        <f t="shared" si="97"/>
        <v>0</v>
      </c>
      <c r="D548" s="27">
        <f t="shared" si="89"/>
        <v>0</v>
      </c>
      <c r="E548" s="27">
        <f t="shared" si="90"/>
        <v>0</v>
      </c>
      <c r="F548" s="27">
        <f t="shared" si="91"/>
        <v>0</v>
      </c>
      <c r="G548" s="28">
        <f t="shared" si="92"/>
        <v>0</v>
      </c>
      <c r="H548" s="27">
        <f>IF(B548&gt;$E$9,0,SUM(D$22:D548))</f>
        <v>0</v>
      </c>
      <c r="I548" s="27">
        <f>IF(B548&gt;$E$9,0,SUM(E$22:E548))</f>
        <v>0</v>
      </c>
      <c r="J548" s="29">
        <f>IF(B548&gt;$E$9,0,SUM(F$22:F548))</f>
        <v>0</v>
      </c>
      <c r="K548" s="30">
        <f t="shared" si="93"/>
        <v>0</v>
      </c>
      <c r="L548" s="31">
        <f t="shared" si="98"/>
        <v>0</v>
      </c>
      <c r="M548" s="27">
        <f t="shared" si="94"/>
        <v>0</v>
      </c>
      <c r="N548" s="29">
        <f t="shared" si="95"/>
        <v>0</v>
      </c>
      <c r="O548" s="146" t="str">
        <f t="shared" si="96"/>
        <v/>
      </c>
    </row>
    <row r="549" spans="2:15">
      <c r="B549" s="1" t="str">
        <f t="shared" si="88"/>
        <v/>
      </c>
      <c r="C549" s="27">
        <f t="shared" si="97"/>
        <v>0</v>
      </c>
      <c r="D549" s="27">
        <f t="shared" si="89"/>
        <v>0</v>
      </c>
      <c r="E549" s="27">
        <f t="shared" si="90"/>
        <v>0</v>
      </c>
      <c r="F549" s="27">
        <f t="shared" si="91"/>
        <v>0</v>
      </c>
      <c r="G549" s="28">
        <f t="shared" si="92"/>
        <v>0</v>
      </c>
      <c r="H549" s="27">
        <f>IF(B549&gt;$E$9,0,SUM(D$22:D549))</f>
        <v>0</v>
      </c>
      <c r="I549" s="27">
        <f>IF(B549&gt;$E$9,0,SUM(E$22:E549))</f>
        <v>0</v>
      </c>
      <c r="J549" s="29">
        <f>IF(B549&gt;$E$9,0,SUM(F$22:F549))</f>
        <v>0</v>
      </c>
      <c r="K549" s="30">
        <f t="shared" si="93"/>
        <v>0</v>
      </c>
      <c r="L549" s="31">
        <f t="shared" si="98"/>
        <v>0</v>
      </c>
      <c r="M549" s="27">
        <f t="shared" si="94"/>
        <v>0</v>
      </c>
      <c r="N549" s="29">
        <f t="shared" si="95"/>
        <v>0</v>
      </c>
      <c r="O549" s="146" t="str">
        <f t="shared" si="96"/>
        <v/>
      </c>
    </row>
    <row r="550" spans="2:15">
      <c r="B550" s="1" t="str">
        <f t="shared" si="88"/>
        <v/>
      </c>
      <c r="C550" s="27">
        <f t="shared" si="97"/>
        <v>0</v>
      </c>
      <c r="D550" s="27">
        <f t="shared" si="89"/>
        <v>0</v>
      </c>
      <c r="E550" s="27">
        <f t="shared" si="90"/>
        <v>0</v>
      </c>
      <c r="F550" s="27">
        <f t="shared" si="91"/>
        <v>0</v>
      </c>
      <c r="G550" s="28">
        <f t="shared" si="92"/>
        <v>0</v>
      </c>
      <c r="H550" s="27">
        <f>IF(B550&gt;$E$9,0,SUM(D$22:D550))</f>
        <v>0</v>
      </c>
      <c r="I550" s="27">
        <f>IF(B550&gt;$E$9,0,SUM(E$22:E550))</f>
        <v>0</v>
      </c>
      <c r="J550" s="29">
        <f>IF(B550&gt;$E$9,0,SUM(F$22:F550))</f>
        <v>0</v>
      </c>
      <c r="K550" s="30">
        <f t="shared" si="93"/>
        <v>0</v>
      </c>
      <c r="L550" s="31">
        <f t="shared" si="98"/>
        <v>0</v>
      </c>
      <c r="M550" s="27">
        <f t="shared" si="94"/>
        <v>0</v>
      </c>
      <c r="N550" s="29">
        <f t="shared" si="95"/>
        <v>0</v>
      </c>
      <c r="O550" s="146" t="str">
        <f t="shared" si="96"/>
        <v/>
      </c>
    </row>
    <row r="551" spans="2:15">
      <c r="B551" s="1" t="str">
        <f t="shared" si="88"/>
        <v/>
      </c>
      <c r="C551" s="27">
        <f t="shared" si="97"/>
        <v>0</v>
      </c>
      <c r="D551" s="27">
        <f t="shared" si="89"/>
        <v>0</v>
      </c>
      <c r="E551" s="27">
        <f t="shared" si="90"/>
        <v>0</v>
      </c>
      <c r="F551" s="27">
        <f t="shared" si="91"/>
        <v>0</v>
      </c>
      <c r="G551" s="28">
        <f t="shared" si="92"/>
        <v>0</v>
      </c>
      <c r="H551" s="27">
        <f>IF(B551&gt;$E$9,0,SUM(D$22:D551))</f>
        <v>0</v>
      </c>
      <c r="I551" s="27">
        <f>IF(B551&gt;$E$9,0,SUM(E$22:E551))</f>
        <v>0</v>
      </c>
      <c r="J551" s="29">
        <f>IF(B551&gt;$E$9,0,SUM(F$22:F551))</f>
        <v>0</v>
      </c>
      <c r="K551" s="30">
        <f t="shared" si="93"/>
        <v>0</v>
      </c>
      <c r="L551" s="31">
        <f t="shared" si="98"/>
        <v>0</v>
      </c>
      <c r="M551" s="27">
        <f t="shared" si="94"/>
        <v>0</v>
      </c>
      <c r="N551" s="29">
        <f t="shared" si="95"/>
        <v>0</v>
      </c>
      <c r="O551" s="146" t="str">
        <f t="shared" si="96"/>
        <v/>
      </c>
    </row>
    <row r="552" spans="2:15">
      <c r="B552" s="1" t="str">
        <f t="shared" si="88"/>
        <v/>
      </c>
      <c r="C552" s="27">
        <f t="shared" si="97"/>
        <v>0</v>
      </c>
      <c r="D552" s="27">
        <f t="shared" si="89"/>
        <v>0</v>
      </c>
      <c r="E552" s="27">
        <f t="shared" si="90"/>
        <v>0</v>
      </c>
      <c r="F552" s="27">
        <f t="shared" si="91"/>
        <v>0</v>
      </c>
      <c r="G552" s="28">
        <f t="shared" si="92"/>
        <v>0</v>
      </c>
      <c r="H552" s="27">
        <f>IF(B552&gt;$E$9,0,SUM(D$22:D552))</f>
        <v>0</v>
      </c>
      <c r="I552" s="27">
        <f>IF(B552&gt;$E$9,0,SUM(E$22:E552))</f>
        <v>0</v>
      </c>
      <c r="J552" s="29">
        <f>IF(B552&gt;$E$9,0,SUM(F$22:F552))</f>
        <v>0</v>
      </c>
      <c r="K552" s="30">
        <f t="shared" si="93"/>
        <v>0</v>
      </c>
      <c r="L552" s="31">
        <f t="shared" si="98"/>
        <v>0</v>
      </c>
      <c r="M552" s="27">
        <f t="shared" si="94"/>
        <v>0</v>
      </c>
      <c r="N552" s="29">
        <f t="shared" si="95"/>
        <v>0</v>
      </c>
      <c r="O552" s="146" t="str">
        <f t="shared" si="96"/>
        <v/>
      </c>
    </row>
    <row r="553" spans="2:15">
      <c r="B553" s="1" t="str">
        <f t="shared" si="88"/>
        <v/>
      </c>
      <c r="C553" s="27">
        <f t="shared" si="97"/>
        <v>0</v>
      </c>
      <c r="D553" s="27">
        <f t="shared" si="89"/>
        <v>0</v>
      </c>
      <c r="E553" s="27">
        <f t="shared" si="90"/>
        <v>0</v>
      </c>
      <c r="F553" s="27">
        <f t="shared" si="91"/>
        <v>0</v>
      </c>
      <c r="G553" s="28">
        <f t="shared" si="92"/>
        <v>0</v>
      </c>
      <c r="H553" s="27">
        <f>IF(B553&gt;$E$9,0,SUM(D$22:D553))</f>
        <v>0</v>
      </c>
      <c r="I553" s="27">
        <f>IF(B553&gt;$E$9,0,SUM(E$22:E553))</f>
        <v>0</v>
      </c>
      <c r="J553" s="29">
        <f>IF(B553&gt;$E$9,0,SUM(F$22:F553))</f>
        <v>0</v>
      </c>
      <c r="K553" s="30">
        <f t="shared" si="93"/>
        <v>0</v>
      </c>
      <c r="L553" s="31">
        <f t="shared" si="98"/>
        <v>0</v>
      </c>
      <c r="M553" s="27">
        <f t="shared" si="94"/>
        <v>0</v>
      </c>
      <c r="N553" s="29">
        <f t="shared" si="95"/>
        <v>0</v>
      </c>
      <c r="O553" s="146" t="str">
        <f t="shared" si="96"/>
        <v/>
      </c>
    </row>
    <row r="554" spans="2:15">
      <c r="B554" s="1" t="str">
        <f t="shared" si="88"/>
        <v/>
      </c>
      <c r="C554" s="27">
        <f t="shared" si="97"/>
        <v>0</v>
      </c>
      <c r="D554" s="27">
        <f t="shared" si="89"/>
        <v>0</v>
      </c>
      <c r="E554" s="27">
        <f t="shared" si="90"/>
        <v>0</v>
      </c>
      <c r="F554" s="27">
        <f t="shared" si="91"/>
        <v>0</v>
      </c>
      <c r="G554" s="28">
        <f t="shared" si="92"/>
        <v>0</v>
      </c>
      <c r="H554" s="27">
        <f>IF(B554&gt;$E$9,0,SUM(D$22:D554))</f>
        <v>0</v>
      </c>
      <c r="I554" s="27">
        <f>IF(B554&gt;$E$9,0,SUM(E$22:E554))</f>
        <v>0</v>
      </c>
      <c r="J554" s="29">
        <f>IF(B554&gt;$E$9,0,SUM(F$22:F554))</f>
        <v>0</v>
      </c>
      <c r="K554" s="30">
        <f t="shared" si="93"/>
        <v>0</v>
      </c>
      <c r="L554" s="31">
        <f t="shared" si="98"/>
        <v>0</v>
      </c>
      <c r="M554" s="27">
        <f t="shared" si="94"/>
        <v>0</v>
      </c>
      <c r="N554" s="29">
        <f t="shared" si="95"/>
        <v>0</v>
      </c>
      <c r="O554" s="146" t="str">
        <f t="shared" si="96"/>
        <v/>
      </c>
    </row>
    <row r="555" spans="2:15">
      <c r="B555" s="1" t="str">
        <f t="shared" si="88"/>
        <v/>
      </c>
      <c r="C555" s="27">
        <f t="shared" si="97"/>
        <v>0</v>
      </c>
      <c r="D555" s="27">
        <f t="shared" si="89"/>
        <v>0</v>
      </c>
      <c r="E555" s="27">
        <f t="shared" si="90"/>
        <v>0</v>
      </c>
      <c r="F555" s="27">
        <f t="shared" si="91"/>
        <v>0</v>
      </c>
      <c r="G555" s="28">
        <f t="shared" si="92"/>
        <v>0</v>
      </c>
      <c r="H555" s="27">
        <f>IF(B555&gt;$E$9,0,SUM(D$22:D555))</f>
        <v>0</v>
      </c>
      <c r="I555" s="27">
        <f>IF(B555&gt;$E$9,0,SUM(E$22:E555))</f>
        <v>0</v>
      </c>
      <c r="J555" s="29">
        <f>IF(B555&gt;$E$9,0,SUM(F$22:F555))</f>
        <v>0</v>
      </c>
      <c r="K555" s="30">
        <f t="shared" si="93"/>
        <v>0</v>
      </c>
      <c r="L555" s="31">
        <f t="shared" si="98"/>
        <v>0</v>
      </c>
      <c r="M555" s="27">
        <f t="shared" si="94"/>
        <v>0</v>
      </c>
      <c r="N555" s="29">
        <f t="shared" si="95"/>
        <v>0</v>
      </c>
      <c r="O555" s="146" t="str">
        <f t="shared" si="96"/>
        <v/>
      </c>
    </row>
    <row r="556" spans="2:15">
      <c r="B556" s="1" t="str">
        <f t="shared" si="88"/>
        <v/>
      </c>
      <c r="C556" s="27">
        <f t="shared" si="97"/>
        <v>0</v>
      </c>
      <c r="D556" s="27">
        <f t="shared" si="89"/>
        <v>0</v>
      </c>
      <c r="E556" s="27">
        <f t="shared" si="90"/>
        <v>0</v>
      </c>
      <c r="F556" s="27">
        <f t="shared" si="91"/>
        <v>0</v>
      </c>
      <c r="G556" s="28">
        <f t="shared" si="92"/>
        <v>0</v>
      </c>
      <c r="H556" s="27">
        <f>IF(B556&gt;$E$9,0,SUM(D$22:D556))</f>
        <v>0</v>
      </c>
      <c r="I556" s="27">
        <f>IF(B556&gt;$E$9,0,SUM(E$22:E556))</f>
        <v>0</v>
      </c>
      <c r="J556" s="29">
        <f>IF(B556&gt;$E$9,0,SUM(F$22:F556))</f>
        <v>0</v>
      </c>
      <c r="K556" s="30">
        <f t="shared" si="93"/>
        <v>0</v>
      </c>
      <c r="L556" s="31">
        <f t="shared" si="98"/>
        <v>0</v>
      </c>
      <c r="M556" s="27">
        <f t="shared" si="94"/>
        <v>0</v>
      </c>
      <c r="N556" s="29">
        <f t="shared" si="95"/>
        <v>0</v>
      </c>
      <c r="O556" s="146" t="str">
        <f t="shared" si="96"/>
        <v/>
      </c>
    </row>
    <row r="557" spans="2:15">
      <c r="B557" s="1" t="str">
        <f t="shared" si="88"/>
        <v/>
      </c>
      <c r="C557" s="27">
        <f t="shared" si="97"/>
        <v>0</v>
      </c>
      <c r="D557" s="27">
        <f t="shared" si="89"/>
        <v>0</v>
      </c>
      <c r="E557" s="27">
        <f t="shared" si="90"/>
        <v>0</v>
      </c>
      <c r="F557" s="27">
        <f t="shared" si="91"/>
        <v>0</v>
      </c>
      <c r="G557" s="28">
        <f t="shared" si="92"/>
        <v>0</v>
      </c>
      <c r="H557" s="27">
        <f>IF(B557&gt;$E$9,0,SUM(D$22:D557))</f>
        <v>0</v>
      </c>
      <c r="I557" s="27">
        <f>IF(B557&gt;$E$9,0,SUM(E$22:E557))</f>
        <v>0</v>
      </c>
      <c r="J557" s="29">
        <f>IF(B557&gt;$E$9,0,SUM(F$22:F557))</f>
        <v>0</v>
      </c>
      <c r="K557" s="30">
        <f t="shared" si="93"/>
        <v>0</v>
      </c>
      <c r="L557" s="31">
        <f t="shared" si="98"/>
        <v>0</v>
      </c>
      <c r="M557" s="27">
        <f t="shared" si="94"/>
        <v>0</v>
      </c>
      <c r="N557" s="29">
        <f t="shared" si="95"/>
        <v>0</v>
      </c>
      <c r="O557" s="146" t="str">
        <f t="shared" si="96"/>
        <v/>
      </c>
    </row>
    <row r="558" spans="2:15">
      <c r="B558" s="1" t="str">
        <f t="shared" si="88"/>
        <v/>
      </c>
      <c r="C558" s="27">
        <f t="shared" si="97"/>
        <v>0</v>
      </c>
      <c r="D558" s="27">
        <f t="shared" si="89"/>
        <v>0</v>
      </c>
      <c r="E558" s="27">
        <f t="shared" si="90"/>
        <v>0</v>
      </c>
      <c r="F558" s="27">
        <f t="shared" si="91"/>
        <v>0</v>
      </c>
      <c r="G558" s="28">
        <f t="shared" si="92"/>
        <v>0</v>
      </c>
      <c r="H558" s="27">
        <f>IF(B558&gt;$E$9,0,SUM(D$22:D558))</f>
        <v>0</v>
      </c>
      <c r="I558" s="27">
        <f>IF(B558&gt;$E$9,0,SUM(E$22:E558))</f>
        <v>0</v>
      </c>
      <c r="J558" s="29">
        <f>IF(B558&gt;$E$9,0,SUM(F$22:F558))</f>
        <v>0</v>
      </c>
      <c r="K558" s="30">
        <f t="shared" si="93"/>
        <v>0</v>
      </c>
      <c r="L558" s="31">
        <f t="shared" si="98"/>
        <v>0</v>
      </c>
      <c r="M558" s="27">
        <f t="shared" si="94"/>
        <v>0</v>
      </c>
      <c r="N558" s="29">
        <f t="shared" si="95"/>
        <v>0</v>
      </c>
      <c r="O558" s="146" t="str">
        <f t="shared" si="96"/>
        <v/>
      </c>
    </row>
    <row r="559" spans="2:15">
      <c r="B559" s="1" t="str">
        <f t="shared" si="88"/>
        <v/>
      </c>
      <c r="C559" s="27">
        <f t="shared" si="97"/>
        <v>0</v>
      </c>
      <c r="D559" s="27">
        <f t="shared" si="89"/>
        <v>0</v>
      </c>
      <c r="E559" s="27">
        <f t="shared" si="90"/>
        <v>0</v>
      </c>
      <c r="F559" s="27">
        <f t="shared" si="91"/>
        <v>0</v>
      </c>
      <c r="G559" s="28">
        <f t="shared" si="92"/>
        <v>0</v>
      </c>
      <c r="H559" s="27">
        <f>IF(B559&gt;$E$9,0,SUM(D$22:D559))</f>
        <v>0</v>
      </c>
      <c r="I559" s="27">
        <f>IF(B559&gt;$E$9,0,SUM(E$22:E559))</f>
        <v>0</v>
      </c>
      <c r="J559" s="29">
        <f>IF(B559&gt;$E$9,0,SUM(F$22:F559))</f>
        <v>0</v>
      </c>
      <c r="K559" s="30">
        <f t="shared" si="93"/>
        <v>0</v>
      </c>
      <c r="L559" s="31">
        <f t="shared" si="98"/>
        <v>0</v>
      </c>
      <c r="M559" s="27">
        <f t="shared" si="94"/>
        <v>0</v>
      </c>
      <c r="N559" s="29">
        <f t="shared" si="95"/>
        <v>0</v>
      </c>
      <c r="O559" s="146" t="str">
        <f t="shared" si="96"/>
        <v/>
      </c>
    </row>
    <row r="560" spans="2:15">
      <c r="B560" s="1" t="str">
        <f t="shared" si="88"/>
        <v/>
      </c>
      <c r="C560" s="27">
        <f t="shared" si="97"/>
        <v>0</v>
      </c>
      <c r="D560" s="27">
        <f t="shared" si="89"/>
        <v>0</v>
      </c>
      <c r="E560" s="27">
        <f t="shared" si="90"/>
        <v>0</v>
      </c>
      <c r="F560" s="27">
        <f t="shared" si="91"/>
        <v>0</v>
      </c>
      <c r="G560" s="28">
        <f t="shared" si="92"/>
        <v>0</v>
      </c>
      <c r="H560" s="27">
        <f>IF(B560&gt;$E$9,0,SUM(D$22:D560))</f>
        <v>0</v>
      </c>
      <c r="I560" s="27">
        <f>IF(B560&gt;$E$9,0,SUM(E$22:E560))</f>
        <v>0</v>
      </c>
      <c r="J560" s="29">
        <f>IF(B560&gt;$E$9,0,SUM(F$22:F560))</f>
        <v>0</v>
      </c>
      <c r="K560" s="30">
        <f t="shared" si="93"/>
        <v>0</v>
      </c>
      <c r="L560" s="31">
        <f t="shared" si="98"/>
        <v>0</v>
      </c>
      <c r="M560" s="27">
        <f t="shared" si="94"/>
        <v>0</v>
      </c>
      <c r="N560" s="29">
        <f t="shared" si="95"/>
        <v>0</v>
      </c>
      <c r="O560" s="146" t="str">
        <f t="shared" si="96"/>
        <v/>
      </c>
    </row>
    <row r="561" spans="2:15">
      <c r="B561" s="1" t="str">
        <f t="shared" si="88"/>
        <v/>
      </c>
      <c r="C561" s="27">
        <f t="shared" si="97"/>
        <v>0</v>
      </c>
      <c r="D561" s="27">
        <f t="shared" si="89"/>
        <v>0</v>
      </c>
      <c r="E561" s="27">
        <f t="shared" si="90"/>
        <v>0</v>
      </c>
      <c r="F561" s="27">
        <f t="shared" si="91"/>
        <v>0</v>
      </c>
      <c r="G561" s="28">
        <f t="shared" si="92"/>
        <v>0</v>
      </c>
      <c r="H561" s="27">
        <f>IF(B561&gt;$E$9,0,SUM(D$22:D561))</f>
        <v>0</v>
      </c>
      <c r="I561" s="27">
        <f>IF(B561&gt;$E$9,0,SUM(E$22:E561))</f>
        <v>0</v>
      </c>
      <c r="J561" s="29">
        <f>IF(B561&gt;$E$9,0,SUM(F$22:F561))</f>
        <v>0</v>
      </c>
      <c r="K561" s="30">
        <f t="shared" si="93"/>
        <v>0</v>
      </c>
      <c r="L561" s="31">
        <f t="shared" si="98"/>
        <v>0</v>
      </c>
      <c r="M561" s="27">
        <f t="shared" si="94"/>
        <v>0</v>
      </c>
      <c r="N561" s="29">
        <f t="shared" si="95"/>
        <v>0</v>
      </c>
      <c r="O561" s="146" t="str">
        <f t="shared" si="96"/>
        <v/>
      </c>
    </row>
    <row r="562" spans="2:15">
      <c r="B562" s="1" t="str">
        <f t="shared" si="88"/>
        <v/>
      </c>
      <c r="C562" s="27">
        <f t="shared" si="97"/>
        <v>0</v>
      </c>
      <c r="D562" s="27">
        <f t="shared" si="89"/>
        <v>0</v>
      </c>
      <c r="E562" s="27">
        <f t="shared" si="90"/>
        <v>0</v>
      </c>
      <c r="F562" s="27">
        <f t="shared" si="91"/>
        <v>0</v>
      </c>
      <c r="G562" s="28">
        <f t="shared" si="92"/>
        <v>0</v>
      </c>
      <c r="H562" s="27">
        <f>IF(B562&gt;$E$9,0,SUM(D$22:D562))</f>
        <v>0</v>
      </c>
      <c r="I562" s="27">
        <f>IF(B562&gt;$E$9,0,SUM(E$22:E562))</f>
        <v>0</v>
      </c>
      <c r="J562" s="29">
        <f>IF(B562&gt;$E$9,0,SUM(F$22:F562))</f>
        <v>0</v>
      </c>
      <c r="K562" s="30">
        <f t="shared" si="93"/>
        <v>0</v>
      </c>
      <c r="L562" s="31">
        <f t="shared" si="98"/>
        <v>0</v>
      </c>
      <c r="M562" s="27">
        <f t="shared" si="94"/>
        <v>0</v>
      </c>
      <c r="N562" s="29">
        <f t="shared" si="95"/>
        <v>0</v>
      </c>
      <c r="O562" s="146" t="str">
        <f t="shared" si="96"/>
        <v/>
      </c>
    </row>
    <row r="563" spans="2:15">
      <c r="B563" s="1" t="str">
        <f t="shared" si="88"/>
        <v/>
      </c>
      <c r="C563" s="27">
        <f t="shared" si="97"/>
        <v>0</v>
      </c>
      <c r="D563" s="27">
        <f t="shared" si="89"/>
        <v>0</v>
      </c>
      <c r="E563" s="27">
        <f t="shared" si="90"/>
        <v>0</v>
      </c>
      <c r="F563" s="27">
        <f t="shared" si="91"/>
        <v>0</v>
      </c>
      <c r="G563" s="28">
        <f t="shared" si="92"/>
        <v>0</v>
      </c>
      <c r="H563" s="27">
        <f>IF(B563&gt;$E$9,0,SUM(D$22:D563))</f>
        <v>0</v>
      </c>
      <c r="I563" s="27">
        <f>IF(B563&gt;$E$9,0,SUM(E$22:E563))</f>
        <v>0</v>
      </c>
      <c r="J563" s="29">
        <f>IF(B563&gt;$E$9,0,SUM(F$22:F563))</f>
        <v>0</v>
      </c>
      <c r="K563" s="30">
        <f t="shared" si="93"/>
        <v>0</v>
      </c>
      <c r="L563" s="31">
        <f t="shared" si="98"/>
        <v>0</v>
      </c>
      <c r="M563" s="27">
        <f t="shared" si="94"/>
        <v>0</v>
      </c>
      <c r="N563" s="29">
        <f t="shared" si="95"/>
        <v>0</v>
      </c>
      <c r="O563" s="146" t="str">
        <f t="shared" si="96"/>
        <v/>
      </c>
    </row>
    <row r="564" spans="2:15">
      <c r="B564" s="1" t="str">
        <f t="shared" si="88"/>
        <v/>
      </c>
      <c r="C564" s="27">
        <f t="shared" si="97"/>
        <v>0</v>
      </c>
      <c r="D564" s="27">
        <f t="shared" si="89"/>
        <v>0</v>
      </c>
      <c r="E564" s="27">
        <f t="shared" si="90"/>
        <v>0</v>
      </c>
      <c r="F564" s="27">
        <f t="shared" si="91"/>
        <v>0</v>
      </c>
      <c r="G564" s="28">
        <f t="shared" si="92"/>
        <v>0</v>
      </c>
      <c r="H564" s="27">
        <f>IF(B564&gt;$E$9,0,SUM(D$22:D564))</f>
        <v>0</v>
      </c>
      <c r="I564" s="27">
        <f>IF(B564&gt;$E$9,0,SUM(E$22:E564))</f>
        <v>0</v>
      </c>
      <c r="J564" s="29">
        <f>IF(B564&gt;$E$9,0,SUM(F$22:F564))</f>
        <v>0</v>
      </c>
      <c r="K564" s="30">
        <f t="shared" si="93"/>
        <v>0</v>
      </c>
      <c r="L564" s="31">
        <f t="shared" si="98"/>
        <v>0</v>
      </c>
      <c r="M564" s="27">
        <f t="shared" si="94"/>
        <v>0</v>
      </c>
      <c r="N564" s="29">
        <f t="shared" si="95"/>
        <v>0</v>
      </c>
      <c r="O564" s="146" t="str">
        <f t="shared" si="96"/>
        <v/>
      </c>
    </row>
    <row r="565" spans="2:15">
      <c r="B565" s="1" t="str">
        <f t="shared" si="88"/>
        <v/>
      </c>
      <c r="C565" s="27">
        <f t="shared" si="97"/>
        <v>0</v>
      </c>
      <c r="D565" s="27">
        <f t="shared" si="89"/>
        <v>0</v>
      </c>
      <c r="E565" s="27">
        <f t="shared" si="90"/>
        <v>0</v>
      </c>
      <c r="F565" s="27">
        <f t="shared" si="91"/>
        <v>0</v>
      </c>
      <c r="G565" s="28">
        <f t="shared" si="92"/>
        <v>0</v>
      </c>
      <c r="H565" s="27">
        <f>IF(B565&gt;$E$9,0,SUM(D$22:D565))</f>
        <v>0</v>
      </c>
      <c r="I565" s="27">
        <f>IF(B565&gt;$E$9,0,SUM(E$22:E565))</f>
        <v>0</v>
      </c>
      <c r="J565" s="29">
        <f>IF(B565&gt;$E$9,0,SUM(F$22:F565))</f>
        <v>0</v>
      </c>
      <c r="K565" s="30">
        <f t="shared" si="93"/>
        <v>0</v>
      </c>
      <c r="L565" s="31">
        <f t="shared" si="98"/>
        <v>0</v>
      </c>
      <c r="M565" s="27">
        <f t="shared" si="94"/>
        <v>0</v>
      </c>
      <c r="N565" s="29">
        <f t="shared" si="95"/>
        <v>0</v>
      </c>
      <c r="O565" s="146" t="str">
        <f t="shared" si="96"/>
        <v/>
      </c>
    </row>
    <row r="566" spans="2:15">
      <c r="B566" s="1" t="str">
        <f t="shared" si="88"/>
        <v/>
      </c>
      <c r="C566" s="27">
        <f t="shared" si="97"/>
        <v>0</v>
      </c>
      <c r="D566" s="27">
        <f t="shared" si="89"/>
        <v>0</v>
      </c>
      <c r="E566" s="27">
        <f t="shared" si="90"/>
        <v>0</v>
      </c>
      <c r="F566" s="27">
        <f t="shared" si="91"/>
        <v>0</v>
      </c>
      <c r="G566" s="28">
        <f t="shared" si="92"/>
        <v>0</v>
      </c>
      <c r="H566" s="27">
        <f>IF(B566&gt;$E$9,0,SUM(D$22:D566))</f>
        <v>0</v>
      </c>
      <c r="I566" s="27">
        <f>IF(B566&gt;$E$9,0,SUM(E$22:E566))</f>
        <v>0</v>
      </c>
      <c r="J566" s="29">
        <f>IF(B566&gt;$E$9,0,SUM(F$22:F566))</f>
        <v>0</v>
      </c>
      <c r="K566" s="30">
        <f t="shared" si="93"/>
        <v>0</v>
      </c>
      <c r="L566" s="31">
        <f t="shared" si="98"/>
        <v>0</v>
      </c>
      <c r="M566" s="27">
        <f t="shared" si="94"/>
        <v>0</v>
      </c>
      <c r="N566" s="29">
        <f t="shared" si="95"/>
        <v>0</v>
      </c>
      <c r="O566" s="146" t="str">
        <f t="shared" si="96"/>
        <v/>
      </c>
    </row>
    <row r="567" spans="2:15">
      <c r="B567" s="1" t="str">
        <f t="shared" si="88"/>
        <v/>
      </c>
      <c r="C567" s="27">
        <f t="shared" si="97"/>
        <v>0</v>
      </c>
      <c r="D567" s="27">
        <f t="shared" si="89"/>
        <v>0</v>
      </c>
      <c r="E567" s="27">
        <f t="shared" si="90"/>
        <v>0</v>
      </c>
      <c r="F567" s="27">
        <f t="shared" si="91"/>
        <v>0</v>
      </c>
      <c r="G567" s="28">
        <f t="shared" si="92"/>
        <v>0</v>
      </c>
      <c r="H567" s="27">
        <f>IF(B567&gt;$E$9,0,SUM(D$22:D567))</f>
        <v>0</v>
      </c>
      <c r="I567" s="27">
        <f>IF(B567&gt;$E$9,0,SUM(E$22:E567))</f>
        <v>0</v>
      </c>
      <c r="J567" s="29">
        <f>IF(B567&gt;$E$9,0,SUM(F$22:F567))</f>
        <v>0</v>
      </c>
      <c r="K567" s="30">
        <f t="shared" si="93"/>
        <v>0</v>
      </c>
      <c r="L567" s="31">
        <f t="shared" si="98"/>
        <v>0</v>
      </c>
      <c r="M567" s="27">
        <f t="shared" si="94"/>
        <v>0</v>
      </c>
      <c r="N567" s="29">
        <f t="shared" si="95"/>
        <v>0</v>
      </c>
      <c r="O567" s="146" t="str">
        <f t="shared" si="96"/>
        <v/>
      </c>
    </row>
    <row r="568" spans="2:15">
      <c r="B568" s="1" t="str">
        <f t="shared" si="88"/>
        <v/>
      </c>
      <c r="C568" s="27">
        <f t="shared" si="97"/>
        <v>0</v>
      </c>
      <c r="D568" s="27">
        <f t="shared" si="89"/>
        <v>0</v>
      </c>
      <c r="E568" s="27">
        <f t="shared" si="90"/>
        <v>0</v>
      </c>
      <c r="F568" s="27">
        <f t="shared" si="91"/>
        <v>0</v>
      </c>
      <c r="G568" s="28">
        <f t="shared" si="92"/>
        <v>0</v>
      </c>
      <c r="H568" s="27">
        <f>IF(B568&gt;$E$9,0,SUM(D$22:D568))</f>
        <v>0</v>
      </c>
      <c r="I568" s="27">
        <f>IF(B568&gt;$E$9,0,SUM(E$22:E568))</f>
        <v>0</v>
      </c>
      <c r="J568" s="29">
        <f>IF(B568&gt;$E$9,0,SUM(F$22:F568))</f>
        <v>0</v>
      </c>
      <c r="K568" s="30">
        <f t="shared" si="93"/>
        <v>0</v>
      </c>
      <c r="L568" s="31">
        <f t="shared" si="98"/>
        <v>0</v>
      </c>
      <c r="M568" s="27">
        <f t="shared" si="94"/>
        <v>0</v>
      </c>
      <c r="N568" s="29">
        <f t="shared" si="95"/>
        <v>0</v>
      </c>
      <c r="O568" s="146" t="str">
        <f t="shared" si="96"/>
        <v/>
      </c>
    </row>
    <row r="569" spans="2:15">
      <c r="B569" s="1" t="str">
        <f t="shared" si="88"/>
        <v/>
      </c>
      <c r="C569" s="27">
        <f t="shared" si="97"/>
        <v>0</v>
      </c>
      <c r="D569" s="27">
        <f t="shared" si="89"/>
        <v>0</v>
      </c>
      <c r="E569" s="27">
        <f t="shared" si="90"/>
        <v>0</v>
      </c>
      <c r="F569" s="27">
        <f t="shared" si="91"/>
        <v>0</v>
      </c>
      <c r="G569" s="28">
        <f t="shared" si="92"/>
        <v>0</v>
      </c>
      <c r="H569" s="27">
        <f>IF(B569&gt;$E$9,0,SUM(D$22:D569))</f>
        <v>0</v>
      </c>
      <c r="I569" s="27">
        <f>IF(B569&gt;$E$9,0,SUM(E$22:E569))</f>
        <v>0</v>
      </c>
      <c r="J569" s="29">
        <f>IF(B569&gt;$E$9,0,SUM(F$22:F569))</f>
        <v>0</v>
      </c>
      <c r="K569" s="30">
        <f t="shared" si="93"/>
        <v>0</v>
      </c>
      <c r="L569" s="31">
        <f t="shared" si="98"/>
        <v>0</v>
      </c>
      <c r="M569" s="27">
        <f t="shared" si="94"/>
        <v>0</v>
      </c>
      <c r="N569" s="29">
        <f t="shared" si="95"/>
        <v>0</v>
      </c>
      <c r="O569" s="146" t="str">
        <f t="shared" si="96"/>
        <v/>
      </c>
    </row>
    <row r="570" spans="2:15">
      <c r="B570" s="1" t="str">
        <f t="shared" si="88"/>
        <v/>
      </c>
      <c r="C570" s="27">
        <f t="shared" si="97"/>
        <v>0</v>
      </c>
      <c r="D570" s="27">
        <f t="shared" si="89"/>
        <v>0</v>
      </c>
      <c r="E570" s="27">
        <f t="shared" si="90"/>
        <v>0</v>
      </c>
      <c r="F570" s="27">
        <f t="shared" si="91"/>
        <v>0</v>
      </c>
      <c r="G570" s="28">
        <f t="shared" si="92"/>
        <v>0</v>
      </c>
      <c r="H570" s="27">
        <f>IF(B570&gt;$E$9,0,SUM(D$22:D570))</f>
        <v>0</v>
      </c>
      <c r="I570" s="27">
        <f>IF(B570&gt;$E$9,0,SUM(E$22:E570))</f>
        <v>0</v>
      </c>
      <c r="J570" s="29">
        <f>IF(B570&gt;$E$9,0,SUM(F$22:F570))</f>
        <v>0</v>
      </c>
      <c r="K570" s="30">
        <f t="shared" si="93"/>
        <v>0</v>
      </c>
      <c r="L570" s="31">
        <f t="shared" si="98"/>
        <v>0</v>
      </c>
      <c r="M570" s="27">
        <f t="shared" si="94"/>
        <v>0</v>
      </c>
      <c r="N570" s="29">
        <f t="shared" si="95"/>
        <v>0</v>
      </c>
      <c r="O570" s="146" t="str">
        <f t="shared" si="96"/>
        <v/>
      </c>
    </row>
    <row r="571" spans="2:15">
      <c r="B571" s="1" t="str">
        <f t="shared" si="88"/>
        <v/>
      </c>
      <c r="C571" s="27">
        <f t="shared" si="97"/>
        <v>0</v>
      </c>
      <c r="D571" s="27">
        <f t="shared" si="89"/>
        <v>0</v>
      </c>
      <c r="E571" s="27">
        <f t="shared" si="90"/>
        <v>0</v>
      </c>
      <c r="F571" s="27">
        <f t="shared" si="91"/>
        <v>0</v>
      </c>
      <c r="G571" s="28">
        <f t="shared" si="92"/>
        <v>0</v>
      </c>
      <c r="H571" s="27">
        <f>IF(B571&gt;$E$9,0,SUM(D$22:D571))</f>
        <v>0</v>
      </c>
      <c r="I571" s="27">
        <f>IF(B571&gt;$E$9,0,SUM(E$22:E571))</f>
        <v>0</v>
      </c>
      <c r="J571" s="29">
        <f>IF(B571&gt;$E$9,0,SUM(F$22:F571))</f>
        <v>0</v>
      </c>
      <c r="K571" s="30">
        <f t="shared" si="93"/>
        <v>0</v>
      </c>
      <c r="L571" s="31">
        <f t="shared" si="98"/>
        <v>0</v>
      </c>
      <c r="M571" s="27">
        <f t="shared" si="94"/>
        <v>0</v>
      </c>
      <c r="N571" s="29">
        <f t="shared" si="95"/>
        <v>0</v>
      </c>
      <c r="O571" s="146" t="str">
        <f t="shared" si="96"/>
        <v/>
      </c>
    </row>
    <row r="572" spans="2:15">
      <c r="B572" s="1" t="str">
        <f t="shared" si="88"/>
        <v/>
      </c>
      <c r="C572" s="27">
        <f t="shared" si="97"/>
        <v>0</v>
      </c>
      <c r="D572" s="27">
        <f t="shared" si="89"/>
        <v>0</v>
      </c>
      <c r="E572" s="27">
        <f t="shared" si="90"/>
        <v>0</v>
      </c>
      <c r="F572" s="27">
        <f t="shared" si="91"/>
        <v>0</v>
      </c>
      <c r="G572" s="28">
        <f t="shared" si="92"/>
        <v>0</v>
      </c>
      <c r="H572" s="27">
        <f>IF(B572&gt;$E$9,0,SUM(D$22:D572))</f>
        <v>0</v>
      </c>
      <c r="I572" s="27">
        <f>IF(B572&gt;$E$9,0,SUM(E$22:E572))</f>
        <v>0</v>
      </c>
      <c r="J572" s="29">
        <f>IF(B572&gt;$E$9,0,SUM(F$22:F572))</f>
        <v>0</v>
      </c>
      <c r="K572" s="30">
        <f t="shared" si="93"/>
        <v>0</v>
      </c>
      <c r="L572" s="31">
        <f t="shared" si="98"/>
        <v>0</v>
      </c>
      <c r="M572" s="27">
        <f t="shared" si="94"/>
        <v>0</v>
      </c>
      <c r="N572" s="29">
        <f t="shared" si="95"/>
        <v>0</v>
      </c>
      <c r="O572" s="146" t="str">
        <f t="shared" si="96"/>
        <v/>
      </c>
    </row>
    <row r="573" spans="2:15">
      <c r="B573" s="1" t="str">
        <f t="shared" si="88"/>
        <v/>
      </c>
      <c r="C573" s="27">
        <f t="shared" si="97"/>
        <v>0</v>
      </c>
      <c r="D573" s="27">
        <f t="shared" si="89"/>
        <v>0</v>
      </c>
      <c r="E573" s="27">
        <f t="shared" si="90"/>
        <v>0</v>
      </c>
      <c r="F573" s="27">
        <f t="shared" si="91"/>
        <v>0</v>
      </c>
      <c r="G573" s="28">
        <f t="shared" si="92"/>
        <v>0</v>
      </c>
      <c r="H573" s="27">
        <f>IF(B573&gt;$E$9,0,SUM(D$22:D573))</f>
        <v>0</v>
      </c>
      <c r="I573" s="27">
        <f>IF(B573&gt;$E$9,0,SUM(E$22:E573))</f>
        <v>0</v>
      </c>
      <c r="J573" s="29">
        <f>IF(B573&gt;$E$9,0,SUM(F$22:F573))</f>
        <v>0</v>
      </c>
      <c r="K573" s="30">
        <f t="shared" si="93"/>
        <v>0</v>
      </c>
      <c r="L573" s="31">
        <f t="shared" si="98"/>
        <v>0</v>
      </c>
      <c r="M573" s="27">
        <f t="shared" si="94"/>
        <v>0</v>
      </c>
      <c r="N573" s="29">
        <f t="shared" si="95"/>
        <v>0</v>
      </c>
      <c r="O573" s="146" t="str">
        <f t="shared" si="96"/>
        <v/>
      </c>
    </row>
    <row r="574" spans="2:15">
      <c r="B574" s="1" t="str">
        <f t="shared" si="88"/>
        <v/>
      </c>
      <c r="C574" s="27">
        <f t="shared" si="97"/>
        <v>0</v>
      </c>
      <c r="D574" s="27">
        <f t="shared" si="89"/>
        <v>0</v>
      </c>
      <c r="E574" s="27">
        <f t="shared" si="90"/>
        <v>0</v>
      </c>
      <c r="F574" s="27">
        <f t="shared" si="91"/>
        <v>0</v>
      </c>
      <c r="G574" s="28">
        <f t="shared" si="92"/>
        <v>0</v>
      </c>
      <c r="H574" s="27">
        <f>IF(B574&gt;$E$9,0,SUM(D$22:D574))</f>
        <v>0</v>
      </c>
      <c r="I574" s="27">
        <f>IF(B574&gt;$E$9,0,SUM(E$22:E574))</f>
        <v>0</v>
      </c>
      <c r="J574" s="29">
        <f>IF(B574&gt;$E$9,0,SUM(F$22:F574))</f>
        <v>0</v>
      </c>
      <c r="K574" s="30">
        <f t="shared" si="93"/>
        <v>0</v>
      </c>
      <c r="L574" s="31">
        <f t="shared" si="98"/>
        <v>0</v>
      </c>
      <c r="M574" s="27">
        <f t="shared" si="94"/>
        <v>0</v>
      </c>
      <c r="N574" s="29">
        <f t="shared" si="95"/>
        <v>0</v>
      </c>
      <c r="O574" s="146" t="str">
        <f t="shared" si="96"/>
        <v/>
      </c>
    </row>
    <row r="575" spans="2:15">
      <c r="B575" s="1" t="str">
        <f t="shared" si="88"/>
        <v/>
      </c>
      <c r="C575" s="27">
        <f t="shared" si="97"/>
        <v>0</v>
      </c>
      <c r="D575" s="27">
        <f t="shared" si="89"/>
        <v>0</v>
      </c>
      <c r="E575" s="27">
        <f t="shared" si="90"/>
        <v>0</v>
      </c>
      <c r="F575" s="27">
        <f t="shared" si="91"/>
        <v>0</v>
      </c>
      <c r="G575" s="28">
        <f t="shared" si="92"/>
        <v>0</v>
      </c>
      <c r="H575" s="27">
        <f>IF(B575&gt;$E$9,0,SUM(D$22:D575))</f>
        <v>0</v>
      </c>
      <c r="I575" s="27">
        <f>IF(B575&gt;$E$9,0,SUM(E$22:E575))</f>
        <v>0</v>
      </c>
      <c r="J575" s="29">
        <f>IF(B575&gt;$E$9,0,SUM(F$22:F575))</f>
        <v>0</v>
      </c>
      <c r="K575" s="30">
        <f t="shared" si="93"/>
        <v>0</v>
      </c>
      <c r="L575" s="31">
        <f t="shared" si="98"/>
        <v>0</v>
      </c>
      <c r="M575" s="27">
        <f t="shared" si="94"/>
        <v>0</v>
      </c>
      <c r="N575" s="29">
        <f t="shared" si="95"/>
        <v>0</v>
      </c>
      <c r="O575" s="146" t="str">
        <f t="shared" si="96"/>
        <v/>
      </c>
    </row>
    <row r="576" spans="2:15">
      <c r="B576" s="1" t="str">
        <f t="shared" si="88"/>
        <v/>
      </c>
      <c r="C576" s="27">
        <f t="shared" si="97"/>
        <v>0</v>
      </c>
      <c r="D576" s="27">
        <f t="shared" si="89"/>
        <v>0</v>
      </c>
      <c r="E576" s="27">
        <f t="shared" si="90"/>
        <v>0</v>
      </c>
      <c r="F576" s="27">
        <f t="shared" si="91"/>
        <v>0</v>
      </c>
      <c r="G576" s="28">
        <f t="shared" si="92"/>
        <v>0</v>
      </c>
      <c r="H576" s="27">
        <f>IF(B576&gt;$E$9,0,SUM(D$22:D576))</f>
        <v>0</v>
      </c>
      <c r="I576" s="27">
        <f>IF(B576&gt;$E$9,0,SUM(E$22:E576))</f>
        <v>0</v>
      </c>
      <c r="J576" s="29">
        <f>IF(B576&gt;$E$9,0,SUM(F$22:F576))</f>
        <v>0</v>
      </c>
      <c r="K576" s="30">
        <f t="shared" si="93"/>
        <v>0</v>
      </c>
      <c r="L576" s="31">
        <f t="shared" si="98"/>
        <v>0</v>
      </c>
      <c r="M576" s="27">
        <f t="shared" si="94"/>
        <v>0</v>
      </c>
      <c r="N576" s="29">
        <f t="shared" si="95"/>
        <v>0</v>
      </c>
      <c r="O576" s="146" t="str">
        <f t="shared" si="96"/>
        <v/>
      </c>
    </row>
    <row r="577" spans="2:15">
      <c r="B577" s="1" t="str">
        <f t="shared" si="88"/>
        <v/>
      </c>
      <c r="C577" s="27">
        <f t="shared" si="97"/>
        <v>0</v>
      </c>
      <c r="D577" s="27">
        <f t="shared" si="89"/>
        <v>0</v>
      </c>
      <c r="E577" s="27">
        <f t="shared" si="90"/>
        <v>0</v>
      </c>
      <c r="F577" s="27">
        <f t="shared" si="91"/>
        <v>0</v>
      </c>
      <c r="G577" s="28">
        <f t="shared" si="92"/>
        <v>0</v>
      </c>
      <c r="H577" s="27">
        <f>IF(B577&gt;$E$9,0,SUM(D$22:D577))</f>
        <v>0</v>
      </c>
      <c r="I577" s="27">
        <f>IF(B577&gt;$E$9,0,SUM(E$22:E577))</f>
        <v>0</v>
      </c>
      <c r="J577" s="29">
        <f>IF(B577&gt;$E$9,0,SUM(F$22:F577))</f>
        <v>0</v>
      </c>
      <c r="K577" s="30">
        <f t="shared" si="93"/>
        <v>0</v>
      </c>
      <c r="L577" s="31">
        <f t="shared" si="98"/>
        <v>0</v>
      </c>
      <c r="M577" s="27">
        <f t="shared" si="94"/>
        <v>0</v>
      </c>
      <c r="N577" s="29">
        <f t="shared" si="95"/>
        <v>0</v>
      </c>
      <c r="O577" s="146" t="str">
        <f t="shared" si="96"/>
        <v/>
      </c>
    </row>
    <row r="578" spans="2:15">
      <c r="B578" s="1" t="str">
        <f t="shared" si="88"/>
        <v/>
      </c>
      <c r="C578" s="27">
        <f t="shared" si="97"/>
        <v>0</v>
      </c>
      <c r="D578" s="27">
        <f t="shared" si="89"/>
        <v>0</v>
      </c>
      <c r="E578" s="27">
        <f t="shared" si="90"/>
        <v>0</v>
      </c>
      <c r="F578" s="27">
        <f t="shared" si="91"/>
        <v>0</v>
      </c>
      <c r="G578" s="28">
        <f t="shared" si="92"/>
        <v>0</v>
      </c>
      <c r="H578" s="27">
        <f>IF(B578&gt;$E$9,0,SUM(D$22:D578))</f>
        <v>0</v>
      </c>
      <c r="I578" s="27">
        <f>IF(B578&gt;$E$9,0,SUM(E$22:E578))</f>
        <v>0</v>
      </c>
      <c r="J578" s="29">
        <f>IF(B578&gt;$E$9,0,SUM(F$22:F578))</f>
        <v>0</v>
      </c>
      <c r="K578" s="30">
        <f t="shared" si="93"/>
        <v>0</v>
      </c>
      <c r="L578" s="31">
        <f t="shared" si="98"/>
        <v>0</v>
      </c>
      <c r="M578" s="27">
        <f t="shared" si="94"/>
        <v>0</v>
      </c>
      <c r="N578" s="29">
        <f t="shared" si="95"/>
        <v>0</v>
      </c>
      <c r="O578" s="146" t="str">
        <f t="shared" si="96"/>
        <v/>
      </c>
    </row>
    <row r="579" spans="2:15">
      <c r="B579" s="1" t="str">
        <f t="shared" si="88"/>
        <v/>
      </c>
      <c r="C579" s="27">
        <f t="shared" si="97"/>
        <v>0</v>
      </c>
      <c r="D579" s="27">
        <f t="shared" si="89"/>
        <v>0</v>
      </c>
      <c r="E579" s="27">
        <f t="shared" si="90"/>
        <v>0</v>
      </c>
      <c r="F579" s="27">
        <f t="shared" si="91"/>
        <v>0</v>
      </c>
      <c r="G579" s="28">
        <f t="shared" si="92"/>
        <v>0</v>
      </c>
      <c r="H579" s="27">
        <f>IF(B579&gt;$E$9,0,SUM(D$22:D579))</f>
        <v>0</v>
      </c>
      <c r="I579" s="27">
        <f>IF(B579&gt;$E$9,0,SUM(E$22:E579))</f>
        <v>0</v>
      </c>
      <c r="J579" s="29">
        <f>IF(B579&gt;$E$9,0,SUM(F$22:F579))</f>
        <v>0</v>
      </c>
      <c r="K579" s="30">
        <f t="shared" si="93"/>
        <v>0</v>
      </c>
      <c r="L579" s="31">
        <f t="shared" si="98"/>
        <v>0</v>
      </c>
      <c r="M579" s="27">
        <f t="shared" si="94"/>
        <v>0</v>
      </c>
      <c r="N579" s="29">
        <f t="shared" si="95"/>
        <v>0</v>
      </c>
      <c r="O579" s="146" t="str">
        <f t="shared" si="96"/>
        <v/>
      </c>
    </row>
    <row r="580" spans="2:15">
      <c r="B580" s="1" t="str">
        <f t="shared" si="88"/>
        <v/>
      </c>
      <c r="C580" s="27">
        <f t="shared" si="97"/>
        <v>0</v>
      </c>
      <c r="D580" s="27">
        <f t="shared" si="89"/>
        <v>0</v>
      </c>
      <c r="E580" s="27">
        <f t="shared" si="90"/>
        <v>0</v>
      </c>
      <c r="F580" s="27">
        <f t="shared" si="91"/>
        <v>0</v>
      </c>
      <c r="G580" s="28">
        <f t="shared" si="92"/>
        <v>0</v>
      </c>
      <c r="H580" s="27">
        <f>IF(B580&gt;$E$9,0,SUM(D$22:D580))</f>
        <v>0</v>
      </c>
      <c r="I580" s="27">
        <f>IF(B580&gt;$E$9,0,SUM(E$22:E580))</f>
        <v>0</v>
      </c>
      <c r="J580" s="29">
        <f>IF(B580&gt;$E$9,0,SUM(F$22:F580))</f>
        <v>0</v>
      </c>
      <c r="K580" s="30">
        <f t="shared" si="93"/>
        <v>0</v>
      </c>
      <c r="L580" s="31">
        <f t="shared" si="98"/>
        <v>0</v>
      </c>
      <c r="M580" s="27">
        <f t="shared" si="94"/>
        <v>0</v>
      </c>
      <c r="N580" s="29">
        <f t="shared" si="95"/>
        <v>0</v>
      </c>
      <c r="O580" s="146" t="str">
        <f t="shared" si="96"/>
        <v/>
      </c>
    </row>
    <row r="581" spans="2:15">
      <c r="B581" s="1" t="str">
        <f t="shared" si="88"/>
        <v/>
      </c>
      <c r="C581" s="27">
        <f t="shared" si="97"/>
        <v>0</v>
      </c>
      <c r="D581" s="27">
        <f t="shared" si="89"/>
        <v>0</v>
      </c>
      <c r="E581" s="27">
        <f t="shared" si="90"/>
        <v>0</v>
      </c>
      <c r="F581" s="27">
        <f t="shared" si="91"/>
        <v>0</v>
      </c>
      <c r="G581" s="28">
        <f t="shared" si="92"/>
        <v>0</v>
      </c>
      <c r="H581" s="27">
        <f>IF(B581&gt;$E$9,0,SUM(D$22:D581))</f>
        <v>0</v>
      </c>
      <c r="I581" s="27">
        <f>IF(B581&gt;$E$9,0,SUM(E$22:E581))</f>
        <v>0</v>
      </c>
      <c r="J581" s="29">
        <f>IF(B581&gt;$E$9,0,SUM(F$22:F581))</f>
        <v>0</v>
      </c>
      <c r="K581" s="30">
        <f t="shared" si="93"/>
        <v>0</v>
      </c>
      <c r="L581" s="31">
        <f t="shared" si="98"/>
        <v>0</v>
      </c>
      <c r="M581" s="27">
        <f t="shared" si="94"/>
        <v>0</v>
      </c>
      <c r="N581" s="29">
        <f t="shared" si="95"/>
        <v>0</v>
      </c>
      <c r="O581" s="146" t="str">
        <f t="shared" si="96"/>
        <v/>
      </c>
    </row>
    <row r="582" spans="2:15">
      <c r="B582" s="1" t="str">
        <f t="shared" si="88"/>
        <v/>
      </c>
      <c r="C582" s="27">
        <f t="shared" si="97"/>
        <v>0</v>
      </c>
      <c r="D582" s="27">
        <f t="shared" si="89"/>
        <v>0</v>
      </c>
      <c r="E582" s="27">
        <f t="shared" si="90"/>
        <v>0</v>
      </c>
      <c r="F582" s="27">
        <f t="shared" si="91"/>
        <v>0</v>
      </c>
      <c r="G582" s="28">
        <f t="shared" si="92"/>
        <v>0</v>
      </c>
      <c r="H582" s="27">
        <f>IF(B582&gt;$E$9,0,SUM(D$22:D582))</f>
        <v>0</v>
      </c>
      <c r="I582" s="27">
        <f>IF(B582&gt;$E$9,0,SUM(E$22:E582))</f>
        <v>0</v>
      </c>
      <c r="J582" s="29">
        <f>IF(B582&gt;$E$9,0,SUM(F$22:F582))</f>
        <v>0</v>
      </c>
      <c r="K582" s="30">
        <f t="shared" si="93"/>
        <v>0</v>
      </c>
      <c r="L582" s="31">
        <f t="shared" si="98"/>
        <v>0</v>
      </c>
      <c r="M582" s="27">
        <f t="shared" si="94"/>
        <v>0</v>
      </c>
      <c r="N582" s="29">
        <f t="shared" si="95"/>
        <v>0</v>
      </c>
      <c r="O582" s="146" t="str">
        <f t="shared" si="96"/>
        <v/>
      </c>
    </row>
    <row r="583" spans="2:15">
      <c r="B583" s="1" t="str">
        <f t="shared" si="88"/>
        <v/>
      </c>
      <c r="C583" s="27">
        <f t="shared" si="97"/>
        <v>0</v>
      </c>
      <c r="D583" s="27">
        <f t="shared" si="89"/>
        <v>0</v>
      </c>
      <c r="E583" s="27">
        <f t="shared" si="90"/>
        <v>0</v>
      </c>
      <c r="F583" s="27">
        <f t="shared" si="91"/>
        <v>0</v>
      </c>
      <c r="G583" s="28">
        <f t="shared" si="92"/>
        <v>0</v>
      </c>
      <c r="H583" s="27">
        <f>IF(B583&gt;$E$9,0,SUM(D$22:D583))</f>
        <v>0</v>
      </c>
      <c r="I583" s="27">
        <f>IF(B583&gt;$E$9,0,SUM(E$22:E583))</f>
        <v>0</v>
      </c>
      <c r="J583" s="29">
        <f>IF(B583&gt;$E$9,0,SUM(F$22:F583))</f>
        <v>0</v>
      </c>
      <c r="K583" s="30">
        <f t="shared" si="93"/>
        <v>0</v>
      </c>
      <c r="L583" s="31">
        <f t="shared" si="98"/>
        <v>0</v>
      </c>
      <c r="M583" s="27">
        <f t="shared" si="94"/>
        <v>0</v>
      </c>
      <c r="N583" s="29">
        <f t="shared" si="95"/>
        <v>0</v>
      </c>
      <c r="O583" s="146" t="str">
        <f t="shared" si="96"/>
        <v/>
      </c>
    </row>
    <row r="584" spans="2:15">
      <c r="B584" s="1" t="str">
        <f t="shared" si="88"/>
        <v/>
      </c>
      <c r="C584" s="27">
        <f t="shared" si="97"/>
        <v>0</v>
      </c>
      <c r="D584" s="27">
        <f t="shared" si="89"/>
        <v>0</v>
      </c>
      <c r="E584" s="27">
        <f t="shared" si="90"/>
        <v>0</v>
      </c>
      <c r="F584" s="27">
        <f t="shared" si="91"/>
        <v>0</v>
      </c>
      <c r="G584" s="28">
        <f t="shared" si="92"/>
        <v>0</v>
      </c>
      <c r="H584" s="27">
        <f>IF(B584&gt;$E$9,0,SUM(D$22:D584))</f>
        <v>0</v>
      </c>
      <c r="I584" s="27">
        <f>IF(B584&gt;$E$9,0,SUM(E$22:E584))</f>
        <v>0</v>
      </c>
      <c r="J584" s="29">
        <f>IF(B584&gt;$E$9,0,SUM(F$22:F584))</f>
        <v>0</v>
      </c>
      <c r="K584" s="30">
        <f t="shared" si="93"/>
        <v>0</v>
      </c>
      <c r="L584" s="31">
        <f t="shared" si="98"/>
        <v>0</v>
      </c>
      <c r="M584" s="27">
        <f t="shared" si="94"/>
        <v>0</v>
      </c>
      <c r="N584" s="29">
        <f t="shared" si="95"/>
        <v>0</v>
      </c>
      <c r="O584" s="146" t="str">
        <f t="shared" si="96"/>
        <v/>
      </c>
    </row>
    <row r="585" spans="2:15">
      <c r="B585" s="1" t="str">
        <f t="shared" si="88"/>
        <v/>
      </c>
      <c r="C585" s="27">
        <f t="shared" si="97"/>
        <v>0</v>
      </c>
      <c r="D585" s="27">
        <f t="shared" si="89"/>
        <v>0</v>
      </c>
      <c r="E585" s="27">
        <f t="shared" si="90"/>
        <v>0</v>
      </c>
      <c r="F585" s="27">
        <f t="shared" si="91"/>
        <v>0</v>
      </c>
      <c r="G585" s="28">
        <f t="shared" si="92"/>
        <v>0</v>
      </c>
      <c r="H585" s="27">
        <f>IF(B585&gt;$E$9,0,SUM(D$22:D585))</f>
        <v>0</v>
      </c>
      <c r="I585" s="27">
        <f>IF(B585&gt;$E$9,0,SUM(E$22:E585))</f>
        <v>0</v>
      </c>
      <c r="J585" s="29">
        <f>IF(B585&gt;$E$9,0,SUM(F$22:F585))</f>
        <v>0</v>
      </c>
      <c r="K585" s="30">
        <f t="shared" si="93"/>
        <v>0</v>
      </c>
      <c r="L585" s="31">
        <f t="shared" si="98"/>
        <v>0</v>
      </c>
      <c r="M585" s="27">
        <f t="shared" si="94"/>
        <v>0</v>
      </c>
      <c r="N585" s="29">
        <f t="shared" si="95"/>
        <v>0</v>
      </c>
      <c r="O585" s="146" t="str">
        <f t="shared" si="96"/>
        <v/>
      </c>
    </row>
    <row r="586" spans="2:15">
      <c r="B586" s="1" t="str">
        <f t="shared" si="88"/>
        <v/>
      </c>
      <c r="C586" s="27">
        <f t="shared" si="97"/>
        <v>0</v>
      </c>
      <c r="D586" s="27">
        <f t="shared" si="89"/>
        <v>0</v>
      </c>
      <c r="E586" s="27">
        <f t="shared" si="90"/>
        <v>0</v>
      </c>
      <c r="F586" s="27">
        <f t="shared" si="91"/>
        <v>0</v>
      </c>
      <c r="G586" s="28">
        <f t="shared" si="92"/>
        <v>0</v>
      </c>
      <c r="H586" s="27">
        <f>IF(B586&gt;$E$9,0,SUM(D$22:D586))</f>
        <v>0</v>
      </c>
      <c r="I586" s="27">
        <f>IF(B586&gt;$E$9,0,SUM(E$22:E586))</f>
        <v>0</v>
      </c>
      <c r="J586" s="29">
        <f>IF(B586&gt;$E$9,0,SUM(F$22:F586))</f>
        <v>0</v>
      </c>
      <c r="K586" s="30">
        <f t="shared" si="93"/>
        <v>0</v>
      </c>
      <c r="L586" s="31">
        <f t="shared" si="98"/>
        <v>0</v>
      </c>
      <c r="M586" s="27">
        <f t="shared" si="94"/>
        <v>0</v>
      </c>
      <c r="N586" s="29">
        <f t="shared" si="95"/>
        <v>0</v>
      </c>
      <c r="O586" s="146" t="str">
        <f t="shared" si="96"/>
        <v/>
      </c>
    </row>
    <row r="587" spans="2:15">
      <c r="B587" s="1" t="str">
        <f t="shared" si="88"/>
        <v/>
      </c>
      <c r="C587" s="27">
        <f t="shared" si="97"/>
        <v>0</v>
      </c>
      <c r="D587" s="27">
        <f t="shared" si="89"/>
        <v>0</v>
      </c>
      <c r="E587" s="27">
        <f t="shared" si="90"/>
        <v>0</v>
      </c>
      <c r="F587" s="27">
        <f t="shared" si="91"/>
        <v>0</v>
      </c>
      <c r="G587" s="28">
        <f t="shared" si="92"/>
        <v>0</v>
      </c>
      <c r="H587" s="27">
        <f>IF(B587&gt;$E$9,0,SUM(D$22:D587))</f>
        <v>0</v>
      </c>
      <c r="I587" s="27">
        <f>IF(B587&gt;$E$9,0,SUM(E$22:E587))</f>
        <v>0</v>
      </c>
      <c r="J587" s="29">
        <f>IF(B587&gt;$E$9,0,SUM(F$22:F587))</f>
        <v>0</v>
      </c>
      <c r="K587" s="30">
        <f t="shared" si="93"/>
        <v>0</v>
      </c>
      <c r="L587" s="31">
        <f t="shared" si="98"/>
        <v>0</v>
      </c>
      <c r="M587" s="27">
        <f t="shared" si="94"/>
        <v>0</v>
      </c>
      <c r="N587" s="29">
        <f t="shared" si="95"/>
        <v>0</v>
      </c>
      <c r="O587" s="146" t="str">
        <f t="shared" si="96"/>
        <v/>
      </c>
    </row>
    <row r="588" spans="2:15">
      <c r="B588" s="1" t="str">
        <f t="shared" si="88"/>
        <v/>
      </c>
      <c r="C588" s="27">
        <f t="shared" si="97"/>
        <v>0</v>
      </c>
      <c r="D588" s="27">
        <f t="shared" si="89"/>
        <v>0</v>
      </c>
      <c r="E588" s="27">
        <f t="shared" si="90"/>
        <v>0</v>
      </c>
      <c r="F588" s="27">
        <f t="shared" si="91"/>
        <v>0</v>
      </c>
      <c r="G588" s="28">
        <f t="shared" si="92"/>
        <v>0</v>
      </c>
      <c r="H588" s="27">
        <f>IF(B588&gt;$E$9,0,SUM(D$22:D588))</f>
        <v>0</v>
      </c>
      <c r="I588" s="27">
        <f>IF(B588&gt;$E$9,0,SUM(E$22:E588))</f>
        <v>0</v>
      </c>
      <c r="J588" s="29">
        <f>IF(B588&gt;$E$9,0,SUM(F$22:F588))</f>
        <v>0</v>
      </c>
      <c r="K588" s="30">
        <f t="shared" si="93"/>
        <v>0</v>
      </c>
      <c r="L588" s="31">
        <f t="shared" si="98"/>
        <v>0</v>
      </c>
      <c r="M588" s="27">
        <f t="shared" si="94"/>
        <v>0</v>
      </c>
      <c r="N588" s="29">
        <f t="shared" si="95"/>
        <v>0</v>
      </c>
      <c r="O588" s="146" t="str">
        <f t="shared" si="96"/>
        <v/>
      </c>
    </row>
    <row r="589" spans="2:15">
      <c r="B589" s="1" t="str">
        <f t="shared" si="88"/>
        <v/>
      </c>
      <c r="C589" s="27">
        <f t="shared" si="97"/>
        <v>0</v>
      </c>
      <c r="D589" s="27">
        <f t="shared" si="89"/>
        <v>0</v>
      </c>
      <c r="E589" s="27">
        <f t="shared" si="90"/>
        <v>0</v>
      </c>
      <c r="F589" s="27">
        <f t="shared" si="91"/>
        <v>0</v>
      </c>
      <c r="G589" s="28">
        <f t="shared" si="92"/>
        <v>0</v>
      </c>
      <c r="H589" s="27">
        <f>IF(B589&gt;$E$9,0,SUM(D$22:D589))</f>
        <v>0</v>
      </c>
      <c r="I589" s="27">
        <f>IF(B589&gt;$E$9,0,SUM(E$22:E589))</f>
        <v>0</v>
      </c>
      <c r="J589" s="29">
        <f>IF(B589&gt;$E$9,0,SUM(F$22:F589))</f>
        <v>0</v>
      </c>
      <c r="K589" s="30">
        <f t="shared" si="93"/>
        <v>0</v>
      </c>
      <c r="L589" s="31">
        <f t="shared" si="98"/>
        <v>0</v>
      </c>
      <c r="M589" s="27">
        <f t="shared" si="94"/>
        <v>0</v>
      </c>
      <c r="N589" s="29">
        <f t="shared" si="95"/>
        <v>0</v>
      </c>
      <c r="O589" s="146" t="str">
        <f t="shared" si="96"/>
        <v/>
      </c>
    </row>
    <row r="590" spans="2:15">
      <c r="B590" s="1" t="str">
        <f t="shared" si="88"/>
        <v/>
      </c>
      <c r="C590" s="27">
        <f t="shared" si="97"/>
        <v>0</v>
      </c>
      <c r="D590" s="27">
        <f t="shared" si="89"/>
        <v>0</v>
      </c>
      <c r="E590" s="27">
        <f t="shared" si="90"/>
        <v>0</v>
      </c>
      <c r="F590" s="27">
        <f t="shared" si="91"/>
        <v>0</v>
      </c>
      <c r="G590" s="28">
        <f t="shared" si="92"/>
        <v>0</v>
      </c>
      <c r="H590" s="27">
        <f>IF(B590&gt;$E$9,0,SUM(D$22:D590))</f>
        <v>0</v>
      </c>
      <c r="I590" s="27">
        <f>IF(B590&gt;$E$9,0,SUM(E$22:E590))</f>
        <v>0</v>
      </c>
      <c r="J590" s="29">
        <f>IF(B590&gt;$E$9,0,SUM(F$22:F590))</f>
        <v>0</v>
      </c>
      <c r="K590" s="30">
        <f t="shared" si="93"/>
        <v>0</v>
      </c>
      <c r="L590" s="31">
        <f t="shared" si="98"/>
        <v>0</v>
      </c>
      <c r="M590" s="27">
        <f t="shared" si="94"/>
        <v>0</v>
      </c>
      <c r="N590" s="29">
        <f t="shared" si="95"/>
        <v>0</v>
      </c>
      <c r="O590" s="146" t="str">
        <f t="shared" si="96"/>
        <v/>
      </c>
    </row>
    <row r="591" spans="2:15">
      <c r="B591" s="1" t="str">
        <f t="shared" si="88"/>
        <v/>
      </c>
      <c r="C591" s="27">
        <f t="shared" si="97"/>
        <v>0</v>
      </c>
      <c r="D591" s="27">
        <f t="shared" si="89"/>
        <v>0</v>
      </c>
      <c r="E591" s="27">
        <f t="shared" si="90"/>
        <v>0</v>
      </c>
      <c r="F591" s="27">
        <f t="shared" si="91"/>
        <v>0</v>
      </c>
      <c r="G591" s="28">
        <f t="shared" si="92"/>
        <v>0</v>
      </c>
      <c r="H591" s="27">
        <f>IF(B591&gt;$E$9,0,SUM(D$22:D591))</f>
        <v>0</v>
      </c>
      <c r="I591" s="27">
        <f>IF(B591&gt;$E$9,0,SUM(E$22:E591))</f>
        <v>0</v>
      </c>
      <c r="J591" s="29">
        <f>IF(B591&gt;$E$9,0,SUM(F$22:F591))</f>
        <v>0</v>
      </c>
      <c r="K591" s="30">
        <f t="shared" si="93"/>
        <v>0</v>
      </c>
      <c r="L591" s="31">
        <f t="shared" si="98"/>
        <v>0</v>
      </c>
      <c r="M591" s="27">
        <f t="shared" si="94"/>
        <v>0</v>
      </c>
      <c r="N591" s="29">
        <f t="shared" si="95"/>
        <v>0</v>
      </c>
      <c r="O591" s="146" t="str">
        <f t="shared" si="96"/>
        <v/>
      </c>
    </row>
    <row r="592" spans="2:15">
      <c r="B592" s="1" t="str">
        <f t="shared" si="88"/>
        <v/>
      </c>
      <c r="C592" s="27">
        <f t="shared" si="97"/>
        <v>0</v>
      </c>
      <c r="D592" s="27">
        <f t="shared" si="89"/>
        <v>0</v>
      </c>
      <c r="E592" s="27">
        <f t="shared" si="90"/>
        <v>0</v>
      </c>
      <c r="F592" s="27">
        <f t="shared" si="91"/>
        <v>0</v>
      </c>
      <c r="G592" s="28">
        <f t="shared" si="92"/>
        <v>0</v>
      </c>
      <c r="H592" s="27">
        <f>IF(B592&gt;$E$9,0,SUM(D$22:D592))</f>
        <v>0</v>
      </c>
      <c r="I592" s="27">
        <f>IF(B592&gt;$E$9,0,SUM(E$22:E592))</f>
        <v>0</v>
      </c>
      <c r="J592" s="29">
        <f>IF(B592&gt;$E$9,0,SUM(F$22:F592))</f>
        <v>0</v>
      </c>
      <c r="K592" s="30">
        <f t="shared" si="93"/>
        <v>0</v>
      </c>
      <c r="L592" s="31">
        <f t="shared" si="98"/>
        <v>0</v>
      </c>
      <c r="M592" s="27">
        <f t="shared" si="94"/>
        <v>0</v>
      </c>
      <c r="N592" s="29">
        <f t="shared" si="95"/>
        <v>0</v>
      </c>
      <c r="O592" s="146" t="str">
        <f t="shared" si="96"/>
        <v/>
      </c>
    </row>
    <row r="593" spans="2:15">
      <c r="B593" s="1" t="str">
        <f t="shared" si="88"/>
        <v/>
      </c>
      <c r="C593" s="27">
        <f t="shared" si="97"/>
        <v>0</v>
      </c>
      <c r="D593" s="27">
        <f t="shared" si="89"/>
        <v>0</v>
      </c>
      <c r="E593" s="27">
        <f t="shared" si="90"/>
        <v>0</v>
      </c>
      <c r="F593" s="27">
        <f t="shared" si="91"/>
        <v>0</v>
      </c>
      <c r="G593" s="28">
        <f t="shared" si="92"/>
        <v>0</v>
      </c>
      <c r="H593" s="27">
        <f>IF(B593&gt;$E$9,0,SUM(D$22:D593))</f>
        <v>0</v>
      </c>
      <c r="I593" s="27">
        <f>IF(B593&gt;$E$9,0,SUM(E$22:E593))</f>
        <v>0</v>
      </c>
      <c r="J593" s="29">
        <f>IF(B593&gt;$E$9,0,SUM(F$22:F593))</f>
        <v>0</v>
      </c>
      <c r="K593" s="30">
        <f t="shared" si="93"/>
        <v>0</v>
      </c>
      <c r="L593" s="31">
        <f t="shared" si="98"/>
        <v>0</v>
      </c>
      <c r="M593" s="27">
        <f t="shared" si="94"/>
        <v>0</v>
      </c>
      <c r="N593" s="29">
        <f t="shared" si="95"/>
        <v>0</v>
      </c>
      <c r="O593" s="146" t="str">
        <f t="shared" si="96"/>
        <v/>
      </c>
    </row>
    <row r="594" spans="2:15">
      <c r="B594" s="1" t="str">
        <f t="shared" si="88"/>
        <v/>
      </c>
      <c r="C594" s="27">
        <f t="shared" si="97"/>
        <v>0</v>
      </c>
      <c r="D594" s="27">
        <f t="shared" si="89"/>
        <v>0</v>
      </c>
      <c r="E594" s="27">
        <f t="shared" si="90"/>
        <v>0</v>
      </c>
      <c r="F594" s="27">
        <f t="shared" si="91"/>
        <v>0</v>
      </c>
      <c r="G594" s="28">
        <f t="shared" si="92"/>
        <v>0</v>
      </c>
      <c r="H594" s="27">
        <f>IF(B594&gt;$E$9,0,SUM(D$22:D594))</f>
        <v>0</v>
      </c>
      <c r="I594" s="27">
        <f>IF(B594&gt;$E$9,0,SUM(E$22:E594))</f>
        <v>0</v>
      </c>
      <c r="J594" s="29">
        <f>IF(B594&gt;$E$9,0,SUM(F$22:F594))</f>
        <v>0</v>
      </c>
      <c r="K594" s="30">
        <f t="shared" si="93"/>
        <v>0</v>
      </c>
      <c r="L594" s="31">
        <f t="shared" si="98"/>
        <v>0</v>
      </c>
      <c r="M594" s="27">
        <f t="shared" si="94"/>
        <v>0</v>
      </c>
      <c r="N594" s="29">
        <f t="shared" si="95"/>
        <v>0</v>
      </c>
      <c r="O594" s="146" t="str">
        <f t="shared" si="96"/>
        <v/>
      </c>
    </row>
    <row r="595" spans="2:15">
      <c r="B595" s="1" t="str">
        <f t="shared" si="88"/>
        <v/>
      </c>
      <c r="C595" s="27">
        <f t="shared" si="97"/>
        <v>0</v>
      </c>
      <c r="D595" s="27">
        <f t="shared" si="89"/>
        <v>0</v>
      </c>
      <c r="E595" s="27">
        <f t="shared" si="90"/>
        <v>0</v>
      </c>
      <c r="F595" s="27">
        <f t="shared" si="91"/>
        <v>0</v>
      </c>
      <c r="G595" s="28">
        <f t="shared" si="92"/>
        <v>0</v>
      </c>
      <c r="H595" s="27">
        <f>IF(B595&gt;$E$9,0,SUM(D$22:D595))</f>
        <v>0</v>
      </c>
      <c r="I595" s="27">
        <f>IF(B595&gt;$E$9,0,SUM(E$22:E595))</f>
        <v>0</v>
      </c>
      <c r="J595" s="29">
        <f>IF(B595&gt;$E$9,0,SUM(F$22:F595))</f>
        <v>0</v>
      </c>
      <c r="K595" s="30">
        <f t="shared" si="93"/>
        <v>0</v>
      </c>
      <c r="L595" s="31">
        <f t="shared" si="98"/>
        <v>0</v>
      </c>
      <c r="M595" s="27">
        <f t="shared" si="94"/>
        <v>0</v>
      </c>
      <c r="N595" s="29">
        <f t="shared" si="95"/>
        <v>0</v>
      </c>
      <c r="O595" s="146" t="str">
        <f t="shared" si="96"/>
        <v/>
      </c>
    </row>
    <row r="596" spans="2:15">
      <c r="B596" s="1" t="str">
        <f t="shared" si="88"/>
        <v/>
      </c>
      <c r="C596" s="27">
        <f t="shared" si="97"/>
        <v>0</v>
      </c>
      <c r="D596" s="27">
        <f t="shared" si="89"/>
        <v>0</v>
      </c>
      <c r="E596" s="27">
        <f t="shared" si="90"/>
        <v>0</v>
      </c>
      <c r="F596" s="27">
        <f t="shared" si="91"/>
        <v>0</v>
      </c>
      <c r="G596" s="28">
        <f t="shared" si="92"/>
        <v>0</v>
      </c>
      <c r="H596" s="27">
        <f>IF(B596&gt;$E$9,0,SUM(D$22:D596))</f>
        <v>0</v>
      </c>
      <c r="I596" s="27">
        <f>IF(B596&gt;$E$9,0,SUM(E$22:E596))</f>
        <v>0</v>
      </c>
      <c r="J596" s="29">
        <f>IF(B596&gt;$E$9,0,SUM(F$22:F596))</f>
        <v>0</v>
      </c>
      <c r="K596" s="30">
        <f t="shared" si="93"/>
        <v>0</v>
      </c>
      <c r="L596" s="31">
        <f t="shared" si="98"/>
        <v>0</v>
      </c>
      <c r="M596" s="27">
        <f t="shared" si="94"/>
        <v>0</v>
      </c>
      <c r="N596" s="29">
        <f t="shared" si="95"/>
        <v>0</v>
      </c>
      <c r="O596" s="146" t="str">
        <f t="shared" si="96"/>
        <v/>
      </c>
    </row>
    <row r="597" spans="2:15">
      <c r="B597" s="1" t="str">
        <f t="shared" si="88"/>
        <v/>
      </c>
      <c r="C597" s="27">
        <f t="shared" si="97"/>
        <v>0</v>
      </c>
      <c r="D597" s="27">
        <f t="shared" si="89"/>
        <v>0</v>
      </c>
      <c r="E597" s="27">
        <f t="shared" si="90"/>
        <v>0</v>
      </c>
      <c r="F597" s="27">
        <f t="shared" si="91"/>
        <v>0</v>
      </c>
      <c r="G597" s="28">
        <f t="shared" si="92"/>
        <v>0</v>
      </c>
      <c r="H597" s="27">
        <f>IF(B597&gt;$E$9,0,SUM(D$22:D597))</f>
        <v>0</v>
      </c>
      <c r="I597" s="27">
        <f>IF(B597&gt;$E$9,0,SUM(E$22:E597))</f>
        <v>0</v>
      </c>
      <c r="J597" s="29">
        <f>IF(B597&gt;$E$9,0,SUM(F$22:F597))</f>
        <v>0</v>
      </c>
      <c r="K597" s="30">
        <f t="shared" si="93"/>
        <v>0</v>
      </c>
      <c r="L597" s="31">
        <f t="shared" si="98"/>
        <v>0</v>
      </c>
      <c r="M597" s="27">
        <f t="shared" si="94"/>
        <v>0</v>
      </c>
      <c r="N597" s="29">
        <f t="shared" si="95"/>
        <v>0</v>
      </c>
      <c r="O597" s="146" t="str">
        <f t="shared" si="96"/>
        <v/>
      </c>
    </row>
    <row r="598" spans="2:15">
      <c r="B598" s="1" t="str">
        <f t="shared" si="88"/>
        <v/>
      </c>
      <c r="C598" s="27">
        <f t="shared" si="97"/>
        <v>0</v>
      </c>
      <c r="D598" s="27">
        <f t="shared" si="89"/>
        <v>0</v>
      </c>
      <c r="E598" s="27">
        <f t="shared" si="90"/>
        <v>0</v>
      </c>
      <c r="F598" s="27">
        <f t="shared" si="91"/>
        <v>0</v>
      </c>
      <c r="G598" s="28">
        <f t="shared" si="92"/>
        <v>0</v>
      </c>
      <c r="H598" s="27">
        <f>IF(B598&gt;$E$9,0,SUM(D$22:D598))</f>
        <v>0</v>
      </c>
      <c r="I598" s="27">
        <f>IF(B598&gt;$E$9,0,SUM(E$22:E598))</f>
        <v>0</v>
      </c>
      <c r="J598" s="29">
        <f>IF(B598&gt;$E$9,0,SUM(F$22:F598))</f>
        <v>0</v>
      </c>
      <c r="K598" s="30">
        <f t="shared" si="93"/>
        <v>0</v>
      </c>
      <c r="L598" s="31">
        <f t="shared" si="98"/>
        <v>0</v>
      </c>
      <c r="M598" s="27">
        <f t="shared" si="94"/>
        <v>0</v>
      </c>
      <c r="N598" s="29">
        <f t="shared" si="95"/>
        <v>0</v>
      </c>
      <c r="O598" s="146" t="str">
        <f t="shared" si="96"/>
        <v/>
      </c>
    </row>
    <row r="599" spans="2:15">
      <c r="B599" s="1" t="str">
        <f t="shared" ref="B599:B662" si="99">IF(B598&gt;$E$9,"",IF(B598+1&lt;=$E$9,B598+1,""))</f>
        <v/>
      </c>
      <c r="C599" s="27">
        <f t="shared" si="97"/>
        <v>0</v>
      </c>
      <c r="D599" s="27">
        <f t="shared" ref="D599:D662" si="100">+IF(B599&lt;=$E$9,$E$14,0)</f>
        <v>0</v>
      </c>
      <c r="E599" s="27">
        <f t="shared" si="90"/>
        <v>0</v>
      </c>
      <c r="F599" s="27">
        <f t="shared" si="91"/>
        <v>0</v>
      </c>
      <c r="G599" s="28">
        <f t="shared" si="92"/>
        <v>0</v>
      </c>
      <c r="H599" s="27">
        <f>IF(B599&gt;$E$9,0,SUM(D$22:D599))</f>
        <v>0</v>
      </c>
      <c r="I599" s="27">
        <f>IF(B599&gt;$E$9,0,SUM(E$22:E599))</f>
        <v>0</v>
      </c>
      <c r="J599" s="29">
        <f>IF(B599&gt;$E$9,0,SUM(F$22:F599))</f>
        <v>0</v>
      </c>
      <c r="K599" s="30">
        <f t="shared" si="93"/>
        <v>0</v>
      </c>
      <c r="L599" s="31">
        <f t="shared" si="98"/>
        <v>0</v>
      </c>
      <c r="M599" s="27">
        <f t="shared" si="94"/>
        <v>0</v>
      </c>
      <c r="N599" s="29">
        <f t="shared" si="95"/>
        <v>0</v>
      </c>
      <c r="O599" s="146" t="str">
        <f t="shared" si="96"/>
        <v/>
      </c>
    </row>
    <row r="600" spans="2:15">
      <c r="B600" s="1" t="str">
        <f t="shared" si="99"/>
        <v/>
      </c>
      <c r="C600" s="27">
        <f t="shared" si="97"/>
        <v>0</v>
      </c>
      <c r="D600" s="27">
        <f t="shared" si="100"/>
        <v>0</v>
      </c>
      <c r="E600" s="27">
        <f t="shared" ref="E600:E663" si="101">IF(B600&gt;$E$9,0,IF(B600&lt;&gt;B599,C600*(RATE($E$9,$E$14,-$E$10)),0))</f>
        <v>0</v>
      </c>
      <c r="F600" s="27">
        <f t="shared" ref="F600:F663" si="102">D600-E600</f>
        <v>0</v>
      </c>
      <c r="G600" s="28">
        <f t="shared" ref="G600:G663" si="103">IF(ROUND(C600-F600,2)=0,0,C600-F600)</f>
        <v>0</v>
      </c>
      <c r="H600" s="27">
        <f>IF(B600&gt;$E$9,0,SUM(D$22:D600))</f>
        <v>0</v>
      </c>
      <c r="I600" s="27">
        <f>IF(B600&gt;$E$9,0,SUM(E$22:E600))</f>
        <v>0</v>
      </c>
      <c r="J600" s="29">
        <f>IF(B600&gt;$E$9,0,SUM(F$22:F600))</f>
        <v>0</v>
      </c>
      <c r="K600" s="30">
        <f t="shared" ref="K600:K663" si="104">IF(B600&gt;$E$9,0,I600/($E$12-$E$10))</f>
        <v>0</v>
      </c>
      <c r="L600" s="31">
        <f t="shared" si="98"/>
        <v>0</v>
      </c>
      <c r="M600" s="27">
        <f t="shared" ref="M600:M663" si="105">IF(B600&gt;$E$9,0,$E$13-I600)</f>
        <v>0</v>
      </c>
      <c r="N600" s="29">
        <f t="shared" ref="N600:N663" si="106">IF(B600&gt;$E$9,0,$E$10-J600)</f>
        <v>0</v>
      </c>
      <c r="O600" s="146" t="str">
        <f t="shared" ref="O600:O663" si="107">IF(M600,M600*0.25,"")</f>
        <v/>
      </c>
    </row>
    <row r="601" spans="2:15">
      <c r="B601" s="1" t="str">
        <f t="shared" si="99"/>
        <v/>
      </c>
      <c r="C601" s="27">
        <f t="shared" ref="C601:C664" si="108">G600</f>
        <v>0</v>
      </c>
      <c r="D601" s="27">
        <f t="shared" si="100"/>
        <v>0</v>
      </c>
      <c r="E601" s="27">
        <f t="shared" si="101"/>
        <v>0</v>
      </c>
      <c r="F601" s="27">
        <f t="shared" si="102"/>
        <v>0</v>
      </c>
      <c r="G601" s="28">
        <f t="shared" si="103"/>
        <v>0</v>
      </c>
      <c r="H601" s="27">
        <f>IF(B601&gt;$E$9,0,SUM(D$22:D601))</f>
        <v>0</v>
      </c>
      <c r="I601" s="27">
        <f>IF(B601&gt;$E$9,0,SUM(E$22:E601))</f>
        <v>0</v>
      </c>
      <c r="J601" s="29">
        <f>IF(B601&gt;$E$9,0,SUM(F$22:F601))</f>
        <v>0</v>
      </c>
      <c r="K601" s="30">
        <f t="shared" si="104"/>
        <v>0</v>
      </c>
      <c r="L601" s="31">
        <f t="shared" ref="L601:L664" si="109">IF(B601&gt;$E$9,0,J601/$E$10)</f>
        <v>0</v>
      </c>
      <c r="M601" s="27">
        <f t="shared" si="105"/>
        <v>0</v>
      </c>
      <c r="N601" s="29">
        <f t="shared" si="106"/>
        <v>0</v>
      </c>
      <c r="O601" s="146" t="str">
        <f t="shared" si="107"/>
        <v/>
      </c>
    </row>
    <row r="602" spans="2:15">
      <c r="B602" s="1" t="str">
        <f t="shared" si="99"/>
        <v/>
      </c>
      <c r="C602" s="27">
        <f t="shared" si="108"/>
        <v>0</v>
      </c>
      <c r="D602" s="27">
        <f t="shared" si="100"/>
        <v>0</v>
      </c>
      <c r="E602" s="27">
        <f t="shared" si="101"/>
        <v>0</v>
      </c>
      <c r="F602" s="27">
        <f t="shared" si="102"/>
        <v>0</v>
      </c>
      <c r="G602" s="28">
        <f t="shared" si="103"/>
        <v>0</v>
      </c>
      <c r="H602" s="27">
        <f>IF(B602&gt;$E$9,0,SUM(D$22:D602))</f>
        <v>0</v>
      </c>
      <c r="I602" s="27">
        <f>IF(B602&gt;$E$9,0,SUM(E$22:E602))</f>
        <v>0</v>
      </c>
      <c r="J602" s="29">
        <f>IF(B602&gt;$E$9,0,SUM(F$22:F602))</f>
        <v>0</v>
      </c>
      <c r="K602" s="30">
        <f t="shared" si="104"/>
        <v>0</v>
      </c>
      <c r="L602" s="31">
        <f t="shared" si="109"/>
        <v>0</v>
      </c>
      <c r="M602" s="27">
        <f t="shared" si="105"/>
        <v>0</v>
      </c>
      <c r="N602" s="29">
        <f t="shared" si="106"/>
        <v>0</v>
      </c>
      <c r="O602" s="146" t="str">
        <f t="shared" si="107"/>
        <v/>
      </c>
    </row>
    <row r="603" spans="2:15">
      <c r="B603" s="1" t="str">
        <f t="shared" si="99"/>
        <v/>
      </c>
      <c r="C603" s="27">
        <f t="shared" si="108"/>
        <v>0</v>
      </c>
      <c r="D603" s="27">
        <f t="shared" si="100"/>
        <v>0</v>
      </c>
      <c r="E603" s="27">
        <f t="shared" si="101"/>
        <v>0</v>
      </c>
      <c r="F603" s="27">
        <f t="shared" si="102"/>
        <v>0</v>
      </c>
      <c r="G603" s="28">
        <f t="shared" si="103"/>
        <v>0</v>
      </c>
      <c r="H603" s="27">
        <f>IF(B603&gt;$E$9,0,SUM(D$22:D603))</f>
        <v>0</v>
      </c>
      <c r="I603" s="27">
        <f>IF(B603&gt;$E$9,0,SUM(E$22:E603))</f>
        <v>0</v>
      </c>
      <c r="J603" s="29">
        <f>IF(B603&gt;$E$9,0,SUM(F$22:F603))</f>
        <v>0</v>
      </c>
      <c r="K603" s="30">
        <f t="shared" si="104"/>
        <v>0</v>
      </c>
      <c r="L603" s="31">
        <f t="shared" si="109"/>
        <v>0</v>
      </c>
      <c r="M603" s="27">
        <f t="shared" si="105"/>
        <v>0</v>
      </c>
      <c r="N603" s="29">
        <f t="shared" si="106"/>
        <v>0</v>
      </c>
      <c r="O603" s="146" t="str">
        <f t="shared" si="107"/>
        <v/>
      </c>
    </row>
    <row r="604" spans="2:15">
      <c r="B604" s="1" t="str">
        <f t="shared" si="99"/>
        <v/>
      </c>
      <c r="C604" s="27">
        <f t="shared" si="108"/>
        <v>0</v>
      </c>
      <c r="D604" s="27">
        <f t="shared" si="100"/>
        <v>0</v>
      </c>
      <c r="E604" s="27">
        <f t="shared" si="101"/>
        <v>0</v>
      </c>
      <c r="F604" s="27">
        <f t="shared" si="102"/>
        <v>0</v>
      </c>
      <c r="G604" s="28">
        <f t="shared" si="103"/>
        <v>0</v>
      </c>
      <c r="H604" s="27">
        <f>IF(B604&gt;$E$9,0,SUM(D$22:D604))</f>
        <v>0</v>
      </c>
      <c r="I604" s="27">
        <f>IF(B604&gt;$E$9,0,SUM(E$22:E604))</f>
        <v>0</v>
      </c>
      <c r="J604" s="29">
        <f>IF(B604&gt;$E$9,0,SUM(F$22:F604))</f>
        <v>0</v>
      </c>
      <c r="K604" s="30">
        <f t="shared" si="104"/>
        <v>0</v>
      </c>
      <c r="L604" s="31">
        <f t="shared" si="109"/>
        <v>0</v>
      </c>
      <c r="M604" s="27">
        <f t="shared" si="105"/>
        <v>0</v>
      </c>
      <c r="N604" s="29">
        <f t="shared" si="106"/>
        <v>0</v>
      </c>
      <c r="O604" s="146" t="str">
        <f t="shared" si="107"/>
        <v/>
      </c>
    </row>
    <row r="605" spans="2:15">
      <c r="B605" s="1" t="str">
        <f t="shared" si="99"/>
        <v/>
      </c>
      <c r="C605" s="27">
        <f t="shared" si="108"/>
        <v>0</v>
      </c>
      <c r="D605" s="27">
        <f t="shared" si="100"/>
        <v>0</v>
      </c>
      <c r="E605" s="27">
        <f t="shared" si="101"/>
        <v>0</v>
      </c>
      <c r="F605" s="27">
        <f t="shared" si="102"/>
        <v>0</v>
      </c>
      <c r="G605" s="28">
        <f t="shared" si="103"/>
        <v>0</v>
      </c>
      <c r="H605" s="27">
        <f>IF(B605&gt;$E$9,0,SUM(D$22:D605))</f>
        <v>0</v>
      </c>
      <c r="I605" s="27">
        <f>IF(B605&gt;$E$9,0,SUM(E$22:E605))</f>
        <v>0</v>
      </c>
      <c r="J605" s="29">
        <f>IF(B605&gt;$E$9,0,SUM(F$22:F605))</f>
        <v>0</v>
      </c>
      <c r="K605" s="30">
        <f t="shared" si="104"/>
        <v>0</v>
      </c>
      <c r="L605" s="31">
        <f t="shared" si="109"/>
        <v>0</v>
      </c>
      <c r="M605" s="27">
        <f t="shared" si="105"/>
        <v>0</v>
      </c>
      <c r="N605" s="29">
        <f t="shared" si="106"/>
        <v>0</v>
      </c>
      <c r="O605" s="146" t="str">
        <f t="shared" si="107"/>
        <v/>
      </c>
    </row>
    <row r="606" spans="2:15">
      <c r="B606" s="1" t="str">
        <f t="shared" si="99"/>
        <v/>
      </c>
      <c r="C606" s="27">
        <f t="shared" si="108"/>
        <v>0</v>
      </c>
      <c r="D606" s="27">
        <f t="shared" si="100"/>
        <v>0</v>
      </c>
      <c r="E606" s="27">
        <f t="shared" si="101"/>
        <v>0</v>
      </c>
      <c r="F606" s="27">
        <f t="shared" si="102"/>
        <v>0</v>
      </c>
      <c r="G606" s="28">
        <f t="shared" si="103"/>
        <v>0</v>
      </c>
      <c r="H606" s="27">
        <f>IF(B606&gt;$E$9,0,SUM(D$22:D606))</f>
        <v>0</v>
      </c>
      <c r="I606" s="27">
        <f>IF(B606&gt;$E$9,0,SUM(E$22:E606))</f>
        <v>0</v>
      </c>
      <c r="J606" s="29">
        <f>IF(B606&gt;$E$9,0,SUM(F$22:F606))</f>
        <v>0</v>
      </c>
      <c r="K606" s="30">
        <f t="shared" si="104"/>
        <v>0</v>
      </c>
      <c r="L606" s="31">
        <f t="shared" si="109"/>
        <v>0</v>
      </c>
      <c r="M606" s="27">
        <f t="shared" si="105"/>
        <v>0</v>
      </c>
      <c r="N606" s="29">
        <f t="shared" si="106"/>
        <v>0</v>
      </c>
      <c r="O606" s="146" t="str">
        <f t="shared" si="107"/>
        <v/>
      </c>
    </row>
    <row r="607" spans="2:15">
      <c r="B607" s="1" t="str">
        <f t="shared" si="99"/>
        <v/>
      </c>
      <c r="C607" s="27">
        <f t="shared" si="108"/>
        <v>0</v>
      </c>
      <c r="D607" s="27">
        <f t="shared" si="100"/>
        <v>0</v>
      </c>
      <c r="E607" s="27">
        <f t="shared" si="101"/>
        <v>0</v>
      </c>
      <c r="F607" s="27">
        <f t="shared" si="102"/>
        <v>0</v>
      </c>
      <c r="G607" s="28">
        <f t="shared" si="103"/>
        <v>0</v>
      </c>
      <c r="H607" s="27">
        <f>IF(B607&gt;$E$9,0,SUM(D$22:D607))</f>
        <v>0</v>
      </c>
      <c r="I607" s="27">
        <f>IF(B607&gt;$E$9,0,SUM(E$22:E607))</f>
        <v>0</v>
      </c>
      <c r="J607" s="29">
        <f>IF(B607&gt;$E$9,0,SUM(F$22:F607))</f>
        <v>0</v>
      </c>
      <c r="K607" s="30">
        <f t="shared" si="104"/>
        <v>0</v>
      </c>
      <c r="L607" s="31">
        <f t="shared" si="109"/>
        <v>0</v>
      </c>
      <c r="M607" s="27">
        <f t="shared" si="105"/>
        <v>0</v>
      </c>
      <c r="N607" s="29">
        <f t="shared" si="106"/>
        <v>0</v>
      </c>
      <c r="O607" s="146" t="str">
        <f t="shared" si="107"/>
        <v/>
      </c>
    </row>
    <row r="608" spans="2:15">
      <c r="B608" s="1" t="str">
        <f t="shared" si="99"/>
        <v/>
      </c>
      <c r="C608" s="27">
        <f t="shared" si="108"/>
        <v>0</v>
      </c>
      <c r="D608" s="27">
        <f t="shared" si="100"/>
        <v>0</v>
      </c>
      <c r="E608" s="27">
        <f t="shared" si="101"/>
        <v>0</v>
      </c>
      <c r="F608" s="27">
        <f t="shared" si="102"/>
        <v>0</v>
      </c>
      <c r="G608" s="28">
        <f t="shared" si="103"/>
        <v>0</v>
      </c>
      <c r="H608" s="27">
        <f>IF(B608&gt;$E$9,0,SUM(D$22:D608))</f>
        <v>0</v>
      </c>
      <c r="I608" s="27">
        <f>IF(B608&gt;$E$9,0,SUM(E$22:E608))</f>
        <v>0</v>
      </c>
      <c r="J608" s="29">
        <f>IF(B608&gt;$E$9,0,SUM(F$22:F608))</f>
        <v>0</v>
      </c>
      <c r="K608" s="30">
        <f t="shared" si="104"/>
        <v>0</v>
      </c>
      <c r="L608" s="31">
        <f t="shared" si="109"/>
        <v>0</v>
      </c>
      <c r="M608" s="27">
        <f t="shared" si="105"/>
        <v>0</v>
      </c>
      <c r="N608" s="29">
        <f t="shared" si="106"/>
        <v>0</v>
      </c>
      <c r="O608" s="146" t="str">
        <f t="shared" si="107"/>
        <v/>
      </c>
    </row>
    <row r="609" spans="2:15">
      <c r="B609" s="1" t="str">
        <f t="shared" si="99"/>
        <v/>
      </c>
      <c r="C609" s="27">
        <f t="shared" si="108"/>
        <v>0</v>
      </c>
      <c r="D609" s="27">
        <f t="shared" si="100"/>
        <v>0</v>
      </c>
      <c r="E609" s="27">
        <f t="shared" si="101"/>
        <v>0</v>
      </c>
      <c r="F609" s="27">
        <f t="shared" si="102"/>
        <v>0</v>
      </c>
      <c r="G609" s="28">
        <f t="shared" si="103"/>
        <v>0</v>
      </c>
      <c r="H609" s="27">
        <f>IF(B609&gt;$E$9,0,SUM(D$22:D609))</f>
        <v>0</v>
      </c>
      <c r="I609" s="27">
        <f>IF(B609&gt;$E$9,0,SUM(E$22:E609))</f>
        <v>0</v>
      </c>
      <c r="J609" s="29">
        <f>IF(B609&gt;$E$9,0,SUM(F$22:F609))</f>
        <v>0</v>
      </c>
      <c r="K609" s="30">
        <f t="shared" si="104"/>
        <v>0</v>
      </c>
      <c r="L609" s="31">
        <f t="shared" si="109"/>
        <v>0</v>
      </c>
      <c r="M609" s="27">
        <f t="shared" si="105"/>
        <v>0</v>
      </c>
      <c r="N609" s="29">
        <f t="shared" si="106"/>
        <v>0</v>
      </c>
      <c r="O609" s="146" t="str">
        <f t="shared" si="107"/>
        <v/>
      </c>
    </row>
    <row r="610" spans="2:15">
      <c r="B610" s="1" t="str">
        <f t="shared" si="99"/>
        <v/>
      </c>
      <c r="C610" s="27">
        <f t="shared" si="108"/>
        <v>0</v>
      </c>
      <c r="D610" s="27">
        <f t="shared" si="100"/>
        <v>0</v>
      </c>
      <c r="E610" s="27">
        <f t="shared" si="101"/>
        <v>0</v>
      </c>
      <c r="F610" s="27">
        <f t="shared" si="102"/>
        <v>0</v>
      </c>
      <c r="G610" s="28">
        <f t="shared" si="103"/>
        <v>0</v>
      </c>
      <c r="H610" s="27">
        <f>IF(B610&gt;$E$9,0,SUM(D$22:D610))</f>
        <v>0</v>
      </c>
      <c r="I610" s="27">
        <f>IF(B610&gt;$E$9,0,SUM(E$22:E610))</f>
        <v>0</v>
      </c>
      <c r="J610" s="29">
        <f>IF(B610&gt;$E$9,0,SUM(F$22:F610))</f>
        <v>0</v>
      </c>
      <c r="K610" s="30">
        <f t="shared" si="104"/>
        <v>0</v>
      </c>
      <c r="L610" s="31">
        <f t="shared" si="109"/>
        <v>0</v>
      </c>
      <c r="M610" s="27">
        <f t="shared" si="105"/>
        <v>0</v>
      </c>
      <c r="N610" s="29">
        <f t="shared" si="106"/>
        <v>0</v>
      </c>
      <c r="O610" s="146" t="str">
        <f t="shared" si="107"/>
        <v/>
      </c>
    </row>
    <row r="611" spans="2:15">
      <c r="B611" s="1" t="str">
        <f t="shared" si="99"/>
        <v/>
      </c>
      <c r="C611" s="27">
        <f t="shared" si="108"/>
        <v>0</v>
      </c>
      <c r="D611" s="27">
        <f t="shared" si="100"/>
        <v>0</v>
      </c>
      <c r="E611" s="27">
        <f t="shared" si="101"/>
        <v>0</v>
      </c>
      <c r="F611" s="27">
        <f t="shared" si="102"/>
        <v>0</v>
      </c>
      <c r="G611" s="28">
        <f t="shared" si="103"/>
        <v>0</v>
      </c>
      <c r="H611" s="27">
        <f>IF(B611&gt;$E$9,0,SUM(D$22:D611))</f>
        <v>0</v>
      </c>
      <c r="I611" s="27">
        <f>IF(B611&gt;$E$9,0,SUM(E$22:E611))</f>
        <v>0</v>
      </c>
      <c r="J611" s="29">
        <f>IF(B611&gt;$E$9,0,SUM(F$22:F611))</f>
        <v>0</v>
      </c>
      <c r="K611" s="30">
        <f t="shared" si="104"/>
        <v>0</v>
      </c>
      <c r="L611" s="31">
        <f t="shared" si="109"/>
        <v>0</v>
      </c>
      <c r="M611" s="27">
        <f t="shared" si="105"/>
        <v>0</v>
      </c>
      <c r="N611" s="29">
        <f t="shared" si="106"/>
        <v>0</v>
      </c>
      <c r="O611" s="146" t="str">
        <f t="shared" si="107"/>
        <v/>
      </c>
    </row>
    <row r="612" spans="2:15">
      <c r="B612" s="1" t="str">
        <f t="shared" si="99"/>
        <v/>
      </c>
      <c r="C612" s="27">
        <f t="shared" si="108"/>
        <v>0</v>
      </c>
      <c r="D612" s="27">
        <f t="shared" si="100"/>
        <v>0</v>
      </c>
      <c r="E612" s="27">
        <f t="shared" si="101"/>
        <v>0</v>
      </c>
      <c r="F612" s="27">
        <f t="shared" si="102"/>
        <v>0</v>
      </c>
      <c r="G612" s="28">
        <f t="shared" si="103"/>
        <v>0</v>
      </c>
      <c r="H612" s="27">
        <f>IF(B612&gt;$E$9,0,SUM(D$22:D612))</f>
        <v>0</v>
      </c>
      <c r="I612" s="27">
        <f>IF(B612&gt;$E$9,0,SUM(E$22:E612))</f>
        <v>0</v>
      </c>
      <c r="J612" s="29">
        <f>IF(B612&gt;$E$9,0,SUM(F$22:F612))</f>
        <v>0</v>
      </c>
      <c r="K612" s="30">
        <f t="shared" si="104"/>
        <v>0</v>
      </c>
      <c r="L612" s="31">
        <f t="shared" si="109"/>
        <v>0</v>
      </c>
      <c r="M612" s="27">
        <f t="shared" si="105"/>
        <v>0</v>
      </c>
      <c r="N612" s="29">
        <f t="shared" si="106"/>
        <v>0</v>
      </c>
      <c r="O612" s="146" t="str">
        <f t="shared" si="107"/>
        <v/>
      </c>
    </row>
    <row r="613" spans="2:15">
      <c r="B613" s="1" t="str">
        <f t="shared" si="99"/>
        <v/>
      </c>
      <c r="C613" s="27">
        <f t="shared" si="108"/>
        <v>0</v>
      </c>
      <c r="D613" s="27">
        <f t="shared" si="100"/>
        <v>0</v>
      </c>
      <c r="E613" s="27">
        <f t="shared" si="101"/>
        <v>0</v>
      </c>
      <c r="F613" s="27">
        <f t="shared" si="102"/>
        <v>0</v>
      </c>
      <c r="G613" s="28">
        <f t="shared" si="103"/>
        <v>0</v>
      </c>
      <c r="H613" s="27">
        <f>IF(B613&gt;$E$9,0,SUM(D$22:D613))</f>
        <v>0</v>
      </c>
      <c r="I613" s="27">
        <f>IF(B613&gt;$E$9,0,SUM(E$22:E613))</f>
        <v>0</v>
      </c>
      <c r="J613" s="29">
        <f>IF(B613&gt;$E$9,0,SUM(F$22:F613))</f>
        <v>0</v>
      </c>
      <c r="K613" s="30">
        <f t="shared" si="104"/>
        <v>0</v>
      </c>
      <c r="L613" s="31">
        <f t="shared" si="109"/>
        <v>0</v>
      </c>
      <c r="M613" s="27">
        <f t="shared" si="105"/>
        <v>0</v>
      </c>
      <c r="N613" s="29">
        <f t="shared" si="106"/>
        <v>0</v>
      </c>
      <c r="O613" s="146" t="str">
        <f t="shared" si="107"/>
        <v/>
      </c>
    </row>
    <row r="614" spans="2:15">
      <c r="B614" s="1" t="str">
        <f t="shared" si="99"/>
        <v/>
      </c>
      <c r="C614" s="27">
        <f t="shared" si="108"/>
        <v>0</v>
      </c>
      <c r="D614" s="27">
        <f t="shared" si="100"/>
        <v>0</v>
      </c>
      <c r="E614" s="27">
        <f t="shared" si="101"/>
        <v>0</v>
      </c>
      <c r="F614" s="27">
        <f t="shared" si="102"/>
        <v>0</v>
      </c>
      <c r="G614" s="28">
        <f t="shared" si="103"/>
        <v>0</v>
      </c>
      <c r="H614" s="27">
        <f>IF(B614&gt;$E$9,0,SUM(D$22:D614))</f>
        <v>0</v>
      </c>
      <c r="I614" s="27">
        <f>IF(B614&gt;$E$9,0,SUM(E$22:E614))</f>
        <v>0</v>
      </c>
      <c r="J614" s="29">
        <f>IF(B614&gt;$E$9,0,SUM(F$22:F614))</f>
        <v>0</v>
      </c>
      <c r="K614" s="30">
        <f t="shared" si="104"/>
        <v>0</v>
      </c>
      <c r="L614" s="31">
        <f t="shared" si="109"/>
        <v>0</v>
      </c>
      <c r="M614" s="27">
        <f t="shared" si="105"/>
        <v>0</v>
      </c>
      <c r="N614" s="29">
        <f t="shared" si="106"/>
        <v>0</v>
      </c>
      <c r="O614" s="146" t="str">
        <f t="shared" si="107"/>
        <v/>
      </c>
    </row>
    <row r="615" spans="2:15">
      <c r="B615" s="1" t="str">
        <f t="shared" si="99"/>
        <v/>
      </c>
      <c r="C615" s="27">
        <f t="shared" si="108"/>
        <v>0</v>
      </c>
      <c r="D615" s="27">
        <f t="shared" si="100"/>
        <v>0</v>
      </c>
      <c r="E615" s="27">
        <f t="shared" si="101"/>
        <v>0</v>
      </c>
      <c r="F615" s="27">
        <f t="shared" si="102"/>
        <v>0</v>
      </c>
      <c r="G615" s="28">
        <f t="shared" si="103"/>
        <v>0</v>
      </c>
      <c r="H615" s="27">
        <f>IF(B615&gt;$E$9,0,SUM(D$22:D615))</f>
        <v>0</v>
      </c>
      <c r="I615" s="27">
        <f>IF(B615&gt;$E$9,0,SUM(E$22:E615))</f>
        <v>0</v>
      </c>
      <c r="J615" s="29">
        <f>IF(B615&gt;$E$9,0,SUM(F$22:F615))</f>
        <v>0</v>
      </c>
      <c r="K615" s="30">
        <f t="shared" si="104"/>
        <v>0</v>
      </c>
      <c r="L615" s="31">
        <f t="shared" si="109"/>
        <v>0</v>
      </c>
      <c r="M615" s="27">
        <f t="shared" si="105"/>
        <v>0</v>
      </c>
      <c r="N615" s="29">
        <f t="shared" si="106"/>
        <v>0</v>
      </c>
      <c r="O615" s="146" t="str">
        <f t="shared" si="107"/>
        <v/>
      </c>
    </row>
    <row r="616" spans="2:15">
      <c r="B616" s="1" t="str">
        <f t="shared" si="99"/>
        <v/>
      </c>
      <c r="C616" s="27">
        <f t="shared" si="108"/>
        <v>0</v>
      </c>
      <c r="D616" s="27">
        <f t="shared" si="100"/>
        <v>0</v>
      </c>
      <c r="E616" s="27">
        <f t="shared" si="101"/>
        <v>0</v>
      </c>
      <c r="F616" s="27">
        <f t="shared" si="102"/>
        <v>0</v>
      </c>
      <c r="G616" s="28">
        <f t="shared" si="103"/>
        <v>0</v>
      </c>
      <c r="H616" s="27">
        <f>IF(B616&gt;$E$9,0,SUM(D$22:D616))</f>
        <v>0</v>
      </c>
      <c r="I616" s="27">
        <f>IF(B616&gt;$E$9,0,SUM(E$22:E616))</f>
        <v>0</v>
      </c>
      <c r="J616" s="29">
        <f>IF(B616&gt;$E$9,0,SUM(F$22:F616))</f>
        <v>0</v>
      </c>
      <c r="K616" s="30">
        <f t="shared" si="104"/>
        <v>0</v>
      </c>
      <c r="L616" s="31">
        <f t="shared" si="109"/>
        <v>0</v>
      </c>
      <c r="M616" s="27">
        <f t="shared" si="105"/>
        <v>0</v>
      </c>
      <c r="N616" s="29">
        <f t="shared" si="106"/>
        <v>0</v>
      </c>
      <c r="O616" s="146" t="str">
        <f t="shared" si="107"/>
        <v/>
      </c>
    </row>
    <row r="617" spans="2:15">
      <c r="B617" s="1" t="str">
        <f t="shared" si="99"/>
        <v/>
      </c>
      <c r="C617" s="27">
        <f t="shared" si="108"/>
        <v>0</v>
      </c>
      <c r="D617" s="27">
        <f t="shared" si="100"/>
        <v>0</v>
      </c>
      <c r="E617" s="27">
        <f t="shared" si="101"/>
        <v>0</v>
      </c>
      <c r="F617" s="27">
        <f t="shared" si="102"/>
        <v>0</v>
      </c>
      <c r="G617" s="28">
        <f t="shared" si="103"/>
        <v>0</v>
      </c>
      <c r="H617" s="27">
        <f>IF(B617&gt;$E$9,0,SUM(D$22:D617))</f>
        <v>0</v>
      </c>
      <c r="I617" s="27">
        <f>IF(B617&gt;$E$9,0,SUM(E$22:E617))</f>
        <v>0</v>
      </c>
      <c r="J617" s="29">
        <f>IF(B617&gt;$E$9,0,SUM(F$22:F617))</f>
        <v>0</v>
      </c>
      <c r="K617" s="30">
        <f t="shared" si="104"/>
        <v>0</v>
      </c>
      <c r="L617" s="31">
        <f t="shared" si="109"/>
        <v>0</v>
      </c>
      <c r="M617" s="27">
        <f t="shared" si="105"/>
        <v>0</v>
      </c>
      <c r="N617" s="29">
        <f t="shared" si="106"/>
        <v>0</v>
      </c>
      <c r="O617" s="146" t="str">
        <f t="shared" si="107"/>
        <v/>
      </c>
    </row>
    <row r="618" spans="2:15">
      <c r="B618" s="1" t="str">
        <f t="shared" si="99"/>
        <v/>
      </c>
      <c r="C618" s="27">
        <f t="shared" si="108"/>
        <v>0</v>
      </c>
      <c r="D618" s="27">
        <f t="shared" si="100"/>
        <v>0</v>
      </c>
      <c r="E618" s="27">
        <f t="shared" si="101"/>
        <v>0</v>
      </c>
      <c r="F618" s="27">
        <f t="shared" si="102"/>
        <v>0</v>
      </c>
      <c r="G618" s="28">
        <f t="shared" si="103"/>
        <v>0</v>
      </c>
      <c r="H618" s="27">
        <f>IF(B618&gt;$E$9,0,SUM(D$22:D618))</f>
        <v>0</v>
      </c>
      <c r="I618" s="27">
        <f>IF(B618&gt;$E$9,0,SUM(E$22:E618))</f>
        <v>0</v>
      </c>
      <c r="J618" s="29">
        <f>IF(B618&gt;$E$9,0,SUM(F$22:F618))</f>
        <v>0</v>
      </c>
      <c r="K618" s="30">
        <f t="shared" si="104"/>
        <v>0</v>
      </c>
      <c r="L618" s="31">
        <f t="shared" si="109"/>
        <v>0</v>
      </c>
      <c r="M618" s="27">
        <f t="shared" si="105"/>
        <v>0</v>
      </c>
      <c r="N618" s="29">
        <f t="shared" si="106"/>
        <v>0</v>
      </c>
      <c r="O618" s="146" t="str">
        <f t="shared" si="107"/>
        <v/>
      </c>
    </row>
    <row r="619" spans="2:15">
      <c r="B619" s="1" t="str">
        <f t="shared" si="99"/>
        <v/>
      </c>
      <c r="C619" s="27">
        <f t="shared" si="108"/>
        <v>0</v>
      </c>
      <c r="D619" s="27">
        <f t="shared" si="100"/>
        <v>0</v>
      </c>
      <c r="E619" s="27">
        <f t="shared" si="101"/>
        <v>0</v>
      </c>
      <c r="F619" s="27">
        <f t="shared" si="102"/>
        <v>0</v>
      </c>
      <c r="G619" s="28">
        <f t="shared" si="103"/>
        <v>0</v>
      </c>
      <c r="H619" s="27">
        <f>IF(B619&gt;$E$9,0,SUM(D$22:D619))</f>
        <v>0</v>
      </c>
      <c r="I619" s="27">
        <f>IF(B619&gt;$E$9,0,SUM(E$22:E619))</f>
        <v>0</v>
      </c>
      <c r="J619" s="29">
        <f>IF(B619&gt;$E$9,0,SUM(F$22:F619))</f>
        <v>0</v>
      </c>
      <c r="K619" s="30">
        <f t="shared" si="104"/>
        <v>0</v>
      </c>
      <c r="L619" s="31">
        <f t="shared" si="109"/>
        <v>0</v>
      </c>
      <c r="M619" s="27">
        <f t="shared" si="105"/>
        <v>0</v>
      </c>
      <c r="N619" s="29">
        <f t="shared" si="106"/>
        <v>0</v>
      </c>
      <c r="O619" s="146" t="str">
        <f t="shared" si="107"/>
        <v/>
      </c>
    </row>
    <row r="620" spans="2:15">
      <c r="B620" s="1" t="str">
        <f t="shared" si="99"/>
        <v/>
      </c>
      <c r="C620" s="27">
        <f t="shared" si="108"/>
        <v>0</v>
      </c>
      <c r="D620" s="27">
        <f t="shared" si="100"/>
        <v>0</v>
      </c>
      <c r="E620" s="27">
        <f t="shared" si="101"/>
        <v>0</v>
      </c>
      <c r="F620" s="27">
        <f t="shared" si="102"/>
        <v>0</v>
      </c>
      <c r="G620" s="28">
        <f t="shared" si="103"/>
        <v>0</v>
      </c>
      <c r="H620" s="27">
        <f>IF(B620&gt;$E$9,0,SUM(D$22:D620))</f>
        <v>0</v>
      </c>
      <c r="I620" s="27">
        <f>IF(B620&gt;$E$9,0,SUM(E$22:E620))</f>
        <v>0</v>
      </c>
      <c r="J620" s="29">
        <f>IF(B620&gt;$E$9,0,SUM(F$22:F620))</f>
        <v>0</v>
      </c>
      <c r="K620" s="30">
        <f t="shared" si="104"/>
        <v>0</v>
      </c>
      <c r="L620" s="31">
        <f t="shared" si="109"/>
        <v>0</v>
      </c>
      <c r="M620" s="27">
        <f t="shared" si="105"/>
        <v>0</v>
      </c>
      <c r="N620" s="29">
        <f t="shared" si="106"/>
        <v>0</v>
      </c>
      <c r="O620" s="146" t="str">
        <f t="shared" si="107"/>
        <v/>
      </c>
    </row>
    <row r="621" spans="2:15">
      <c r="B621" s="1" t="str">
        <f t="shared" si="99"/>
        <v/>
      </c>
      <c r="C621" s="27">
        <f t="shared" si="108"/>
        <v>0</v>
      </c>
      <c r="D621" s="27">
        <f t="shared" si="100"/>
        <v>0</v>
      </c>
      <c r="E621" s="27">
        <f t="shared" si="101"/>
        <v>0</v>
      </c>
      <c r="F621" s="27">
        <f t="shared" si="102"/>
        <v>0</v>
      </c>
      <c r="G621" s="28">
        <f t="shared" si="103"/>
        <v>0</v>
      </c>
      <c r="H621" s="27">
        <f>IF(B621&gt;$E$9,0,SUM(D$22:D621))</f>
        <v>0</v>
      </c>
      <c r="I621" s="27">
        <f>IF(B621&gt;$E$9,0,SUM(E$22:E621))</f>
        <v>0</v>
      </c>
      <c r="J621" s="29">
        <f>IF(B621&gt;$E$9,0,SUM(F$22:F621))</f>
        <v>0</v>
      </c>
      <c r="K621" s="30">
        <f t="shared" si="104"/>
        <v>0</v>
      </c>
      <c r="L621" s="31">
        <f t="shared" si="109"/>
        <v>0</v>
      </c>
      <c r="M621" s="27">
        <f t="shared" si="105"/>
        <v>0</v>
      </c>
      <c r="N621" s="29">
        <f t="shared" si="106"/>
        <v>0</v>
      </c>
      <c r="O621" s="146" t="str">
        <f t="shared" si="107"/>
        <v/>
      </c>
    </row>
    <row r="622" spans="2:15">
      <c r="B622" s="1" t="str">
        <f t="shared" si="99"/>
        <v/>
      </c>
      <c r="C622" s="27">
        <f t="shared" si="108"/>
        <v>0</v>
      </c>
      <c r="D622" s="27">
        <f t="shared" si="100"/>
        <v>0</v>
      </c>
      <c r="E622" s="27">
        <f t="shared" si="101"/>
        <v>0</v>
      </c>
      <c r="F622" s="27">
        <f t="shared" si="102"/>
        <v>0</v>
      </c>
      <c r="G622" s="28">
        <f t="shared" si="103"/>
        <v>0</v>
      </c>
      <c r="H622" s="27">
        <f>IF(B622&gt;$E$9,0,SUM(D$22:D622))</f>
        <v>0</v>
      </c>
      <c r="I622" s="27">
        <f>IF(B622&gt;$E$9,0,SUM(E$22:E622))</f>
        <v>0</v>
      </c>
      <c r="J622" s="29">
        <f>IF(B622&gt;$E$9,0,SUM(F$22:F622))</f>
        <v>0</v>
      </c>
      <c r="K622" s="30">
        <f t="shared" si="104"/>
        <v>0</v>
      </c>
      <c r="L622" s="31">
        <f t="shared" si="109"/>
        <v>0</v>
      </c>
      <c r="M622" s="27">
        <f t="shared" si="105"/>
        <v>0</v>
      </c>
      <c r="N622" s="29">
        <f t="shared" si="106"/>
        <v>0</v>
      </c>
      <c r="O622" s="146" t="str">
        <f t="shared" si="107"/>
        <v/>
      </c>
    </row>
    <row r="623" spans="2:15">
      <c r="B623" s="1" t="str">
        <f t="shared" si="99"/>
        <v/>
      </c>
      <c r="C623" s="27">
        <f t="shared" si="108"/>
        <v>0</v>
      </c>
      <c r="D623" s="27">
        <f t="shared" si="100"/>
        <v>0</v>
      </c>
      <c r="E623" s="27">
        <f t="shared" si="101"/>
        <v>0</v>
      </c>
      <c r="F623" s="27">
        <f t="shared" si="102"/>
        <v>0</v>
      </c>
      <c r="G623" s="28">
        <f t="shared" si="103"/>
        <v>0</v>
      </c>
      <c r="H623" s="27">
        <f>IF(B623&gt;$E$9,0,SUM(D$22:D623))</f>
        <v>0</v>
      </c>
      <c r="I623" s="27">
        <f>IF(B623&gt;$E$9,0,SUM(E$22:E623))</f>
        <v>0</v>
      </c>
      <c r="J623" s="29">
        <f>IF(B623&gt;$E$9,0,SUM(F$22:F623))</f>
        <v>0</v>
      </c>
      <c r="K623" s="30">
        <f t="shared" si="104"/>
        <v>0</v>
      </c>
      <c r="L623" s="31">
        <f t="shared" si="109"/>
        <v>0</v>
      </c>
      <c r="M623" s="27">
        <f t="shared" si="105"/>
        <v>0</v>
      </c>
      <c r="N623" s="29">
        <f t="shared" si="106"/>
        <v>0</v>
      </c>
      <c r="O623" s="146" t="str">
        <f t="shared" si="107"/>
        <v/>
      </c>
    </row>
    <row r="624" spans="2:15">
      <c r="B624" s="1" t="str">
        <f t="shared" si="99"/>
        <v/>
      </c>
      <c r="C624" s="27">
        <f t="shared" si="108"/>
        <v>0</v>
      </c>
      <c r="D624" s="27">
        <f t="shared" si="100"/>
        <v>0</v>
      </c>
      <c r="E624" s="27">
        <f t="shared" si="101"/>
        <v>0</v>
      </c>
      <c r="F624" s="27">
        <f t="shared" si="102"/>
        <v>0</v>
      </c>
      <c r="G624" s="28">
        <f t="shared" si="103"/>
        <v>0</v>
      </c>
      <c r="H624" s="27">
        <f>IF(B624&gt;$E$9,0,SUM(D$22:D624))</f>
        <v>0</v>
      </c>
      <c r="I624" s="27">
        <f>IF(B624&gt;$E$9,0,SUM(E$22:E624))</f>
        <v>0</v>
      </c>
      <c r="J624" s="29">
        <f>IF(B624&gt;$E$9,0,SUM(F$22:F624))</f>
        <v>0</v>
      </c>
      <c r="K624" s="30">
        <f t="shared" si="104"/>
        <v>0</v>
      </c>
      <c r="L624" s="31">
        <f t="shared" si="109"/>
        <v>0</v>
      </c>
      <c r="M624" s="27">
        <f t="shared" si="105"/>
        <v>0</v>
      </c>
      <c r="N624" s="29">
        <f t="shared" si="106"/>
        <v>0</v>
      </c>
      <c r="O624" s="146" t="str">
        <f t="shared" si="107"/>
        <v/>
      </c>
    </row>
    <row r="625" spans="2:15">
      <c r="B625" s="1" t="str">
        <f t="shared" si="99"/>
        <v/>
      </c>
      <c r="C625" s="27">
        <f t="shared" si="108"/>
        <v>0</v>
      </c>
      <c r="D625" s="27">
        <f t="shared" si="100"/>
        <v>0</v>
      </c>
      <c r="E625" s="27">
        <f t="shared" si="101"/>
        <v>0</v>
      </c>
      <c r="F625" s="27">
        <f t="shared" si="102"/>
        <v>0</v>
      </c>
      <c r="G625" s="28">
        <f t="shared" si="103"/>
        <v>0</v>
      </c>
      <c r="H625" s="27">
        <f>IF(B625&gt;$E$9,0,SUM(D$22:D625))</f>
        <v>0</v>
      </c>
      <c r="I625" s="27">
        <f>IF(B625&gt;$E$9,0,SUM(E$22:E625))</f>
        <v>0</v>
      </c>
      <c r="J625" s="29">
        <f>IF(B625&gt;$E$9,0,SUM(F$22:F625))</f>
        <v>0</v>
      </c>
      <c r="K625" s="30">
        <f t="shared" si="104"/>
        <v>0</v>
      </c>
      <c r="L625" s="31">
        <f t="shared" si="109"/>
        <v>0</v>
      </c>
      <c r="M625" s="27">
        <f t="shared" si="105"/>
        <v>0</v>
      </c>
      <c r="N625" s="29">
        <f t="shared" si="106"/>
        <v>0</v>
      </c>
      <c r="O625" s="146" t="str">
        <f t="shared" si="107"/>
        <v/>
      </c>
    </row>
    <row r="626" spans="2:15">
      <c r="B626" s="1" t="str">
        <f t="shared" si="99"/>
        <v/>
      </c>
      <c r="C626" s="27">
        <f t="shared" si="108"/>
        <v>0</v>
      </c>
      <c r="D626" s="27">
        <f t="shared" si="100"/>
        <v>0</v>
      </c>
      <c r="E626" s="27">
        <f t="shared" si="101"/>
        <v>0</v>
      </c>
      <c r="F626" s="27">
        <f t="shared" si="102"/>
        <v>0</v>
      </c>
      <c r="G626" s="28">
        <f t="shared" si="103"/>
        <v>0</v>
      </c>
      <c r="H626" s="27">
        <f>IF(B626&gt;$E$9,0,SUM(D$22:D626))</f>
        <v>0</v>
      </c>
      <c r="I626" s="27">
        <f>IF(B626&gt;$E$9,0,SUM(E$22:E626))</f>
        <v>0</v>
      </c>
      <c r="J626" s="29">
        <f>IF(B626&gt;$E$9,0,SUM(F$22:F626))</f>
        <v>0</v>
      </c>
      <c r="K626" s="30">
        <f t="shared" si="104"/>
        <v>0</v>
      </c>
      <c r="L626" s="31">
        <f t="shared" si="109"/>
        <v>0</v>
      </c>
      <c r="M626" s="27">
        <f t="shared" si="105"/>
        <v>0</v>
      </c>
      <c r="N626" s="29">
        <f t="shared" si="106"/>
        <v>0</v>
      </c>
      <c r="O626" s="146" t="str">
        <f t="shared" si="107"/>
        <v/>
      </c>
    </row>
    <row r="627" spans="2:15">
      <c r="B627" s="1" t="str">
        <f t="shared" si="99"/>
        <v/>
      </c>
      <c r="C627" s="27">
        <f t="shared" si="108"/>
        <v>0</v>
      </c>
      <c r="D627" s="27">
        <f t="shared" si="100"/>
        <v>0</v>
      </c>
      <c r="E627" s="27">
        <f t="shared" si="101"/>
        <v>0</v>
      </c>
      <c r="F627" s="27">
        <f t="shared" si="102"/>
        <v>0</v>
      </c>
      <c r="G627" s="28">
        <f t="shared" si="103"/>
        <v>0</v>
      </c>
      <c r="H627" s="27">
        <f>IF(B627&gt;$E$9,0,SUM(D$22:D627))</f>
        <v>0</v>
      </c>
      <c r="I627" s="27">
        <f>IF(B627&gt;$E$9,0,SUM(E$22:E627))</f>
        <v>0</v>
      </c>
      <c r="J627" s="29">
        <f>IF(B627&gt;$E$9,0,SUM(F$22:F627))</f>
        <v>0</v>
      </c>
      <c r="K627" s="30">
        <f t="shared" si="104"/>
        <v>0</v>
      </c>
      <c r="L627" s="31">
        <f t="shared" si="109"/>
        <v>0</v>
      </c>
      <c r="M627" s="27">
        <f t="shared" si="105"/>
        <v>0</v>
      </c>
      <c r="N627" s="29">
        <f t="shared" si="106"/>
        <v>0</v>
      </c>
      <c r="O627" s="146" t="str">
        <f t="shared" si="107"/>
        <v/>
      </c>
    </row>
    <row r="628" spans="2:15">
      <c r="B628" s="1" t="str">
        <f t="shared" si="99"/>
        <v/>
      </c>
      <c r="C628" s="27">
        <f t="shared" si="108"/>
        <v>0</v>
      </c>
      <c r="D628" s="27">
        <f t="shared" si="100"/>
        <v>0</v>
      </c>
      <c r="E628" s="27">
        <f t="shared" si="101"/>
        <v>0</v>
      </c>
      <c r="F628" s="27">
        <f t="shared" si="102"/>
        <v>0</v>
      </c>
      <c r="G628" s="28">
        <f t="shared" si="103"/>
        <v>0</v>
      </c>
      <c r="H628" s="27">
        <f>IF(B628&gt;$E$9,0,SUM(D$22:D628))</f>
        <v>0</v>
      </c>
      <c r="I628" s="27">
        <f>IF(B628&gt;$E$9,0,SUM(E$22:E628))</f>
        <v>0</v>
      </c>
      <c r="J628" s="29">
        <f>IF(B628&gt;$E$9,0,SUM(F$22:F628))</f>
        <v>0</v>
      </c>
      <c r="K628" s="30">
        <f t="shared" si="104"/>
        <v>0</v>
      </c>
      <c r="L628" s="31">
        <f t="shared" si="109"/>
        <v>0</v>
      </c>
      <c r="M628" s="27">
        <f t="shared" si="105"/>
        <v>0</v>
      </c>
      <c r="N628" s="29">
        <f t="shared" si="106"/>
        <v>0</v>
      </c>
      <c r="O628" s="146" t="str">
        <f t="shared" si="107"/>
        <v/>
      </c>
    </row>
    <row r="629" spans="2:15">
      <c r="B629" s="1" t="str">
        <f t="shared" si="99"/>
        <v/>
      </c>
      <c r="C629" s="27">
        <f t="shared" si="108"/>
        <v>0</v>
      </c>
      <c r="D629" s="27">
        <f t="shared" si="100"/>
        <v>0</v>
      </c>
      <c r="E629" s="27">
        <f t="shared" si="101"/>
        <v>0</v>
      </c>
      <c r="F629" s="27">
        <f t="shared" si="102"/>
        <v>0</v>
      </c>
      <c r="G629" s="28">
        <f t="shared" si="103"/>
        <v>0</v>
      </c>
      <c r="H629" s="27">
        <f>IF(B629&gt;$E$9,0,SUM(D$22:D629))</f>
        <v>0</v>
      </c>
      <c r="I629" s="27">
        <f>IF(B629&gt;$E$9,0,SUM(E$22:E629))</f>
        <v>0</v>
      </c>
      <c r="J629" s="29">
        <f>IF(B629&gt;$E$9,0,SUM(F$22:F629))</f>
        <v>0</v>
      </c>
      <c r="K629" s="30">
        <f t="shared" si="104"/>
        <v>0</v>
      </c>
      <c r="L629" s="31">
        <f t="shared" si="109"/>
        <v>0</v>
      </c>
      <c r="M629" s="27">
        <f t="shared" si="105"/>
        <v>0</v>
      </c>
      <c r="N629" s="29">
        <f t="shared" si="106"/>
        <v>0</v>
      </c>
      <c r="O629" s="146" t="str">
        <f t="shared" si="107"/>
        <v/>
      </c>
    </row>
    <row r="630" spans="2:15">
      <c r="B630" s="1" t="str">
        <f t="shared" si="99"/>
        <v/>
      </c>
      <c r="C630" s="27">
        <f t="shared" si="108"/>
        <v>0</v>
      </c>
      <c r="D630" s="27">
        <f t="shared" si="100"/>
        <v>0</v>
      </c>
      <c r="E630" s="27">
        <f t="shared" si="101"/>
        <v>0</v>
      </c>
      <c r="F630" s="27">
        <f t="shared" si="102"/>
        <v>0</v>
      </c>
      <c r="G630" s="28">
        <f t="shared" si="103"/>
        <v>0</v>
      </c>
      <c r="H630" s="27">
        <f>IF(B630&gt;$E$9,0,SUM(D$22:D630))</f>
        <v>0</v>
      </c>
      <c r="I630" s="27">
        <f>IF(B630&gt;$E$9,0,SUM(E$22:E630))</f>
        <v>0</v>
      </c>
      <c r="J630" s="29">
        <f>IF(B630&gt;$E$9,0,SUM(F$22:F630))</f>
        <v>0</v>
      </c>
      <c r="K630" s="30">
        <f t="shared" si="104"/>
        <v>0</v>
      </c>
      <c r="L630" s="31">
        <f t="shared" si="109"/>
        <v>0</v>
      </c>
      <c r="M630" s="27">
        <f t="shared" si="105"/>
        <v>0</v>
      </c>
      <c r="N630" s="29">
        <f t="shared" si="106"/>
        <v>0</v>
      </c>
      <c r="O630" s="146" t="str">
        <f t="shared" si="107"/>
        <v/>
      </c>
    </row>
    <row r="631" spans="2:15">
      <c r="B631" s="1" t="str">
        <f t="shared" si="99"/>
        <v/>
      </c>
      <c r="C631" s="27">
        <f t="shared" si="108"/>
        <v>0</v>
      </c>
      <c r="D631" s="27">
        <f t="shared" si="100"/>
        <v>0</v>
      </c>
      <c r="E631" s="27">
        <f t="shared" si="101"/>
        <v>0</v>
      </c>
      <c r="F631" s="27">
        <f t="shared" si="102"/>
        <v>0</v>
      </c>
      <c r="G631" s="28">
        <f t="shared" si="103"/>
        <v>0</v>
      </c>
      <c r="H631" s="27">
        <f>IF(B631&gt;$E$9,0,SUM(D$22:D631))</f>
        <v>0</v>
      </c>
      <c r="I631" s="27">
        <f>IF(B631&gt;$E$9,0,SUM(E$22:E631))</f>
        <v>0</v>
      </c>
      <c r="J631" s="29">
        <f>IF(B631&gt;$E$9,0,SUM(F$22:F631))</f>
        <v>0</v>
      </c>
      <c r="K631" s="30">
        <f t="shared" si="104"/>
        <v>0</v>
      </c>
      <c r="L631" s="31">
        <f t="shared" si="109"/>
        <v>0</v>
      </c>
      <c r="M631" s="27">
        <f t="shared" si="105"/>
        <v>0</v>
      </c>
      <c r="N631" s="29">
        <f t="shared" si="106"/>
        <v>0</v>
      </c>
      <c r="O631" s="146" t="str">
        <f t="shared" si="107"/>
        <v/>
      </c>
    </row>
    <row r="632" spans="2:15">
      <c r="B632" s="1" t="str">
        <f t="shared" si="99"/>
        <v/>
      </c>
      <c r="C632" s="27">
        <f t="shared" si="108"/>
        <v>0</v>
      </c>
      <c r="D632" s="27">
        <f t="shared" si="100"/>
        <v>0</v>
      </c>
      <c r="E632" s="27">
        <f t="shared" si="101"/>
        <v>0</v>
      </c>
      <c r="F632" s="27">
        <f t="shared" si="102"/>
        <v>0</v>
      </c>
      <c r="G632" s="28">
        <f t="shared" si="103"/>
        <v>0</v>
      </c>
      <c r="H632" s="27">
        <f>IF(B632&gt;$E$9,0,SUM(D$22:D632))</f>
        <v>0</v>
      </c>
      <c r="I632" s="27">
        <f>IF(B632&gt;$E$9,0,SUM(E$22:E632))</f>
        <v>0</v>
      </c>
      <c r="J632" s="29">
        <f>IF(B632&gt;$E$9,0,SUM(F$22:F632))</f>
        <v>0</v>
      </c>
      <c r="K632" s="30">
        <f t="shared" si="104"/>
        <v>0</v>
      </c>
      <c r="L632" s="31">
        <f t="shared" si="109"/>
        <v>0</v>
      </c>
      <c r="M632" s="27">
        <f t="shared" si="105"/>
        <v>0</v>
      </c>
      <c r="N632" s="29">
        <f t="shared" si="106"/>
        <v>0</v>
      </c>
      <c r="O632" s="146" t="str">
        <f t="shared" si="107"/>
        <v/>
      </c>
    </row>
    <row r="633" spans="2:15">
      <c r="B633" s="1" t="str">
        <f t="shared" si="99"/>
        <v/>
      </c>
      <c r="C633" s="27">
        <f t="shared" si="108"/>
        <v>0</v>
      </c>
      <c r="D633" s="27">
        <f t="shared" si="100"/>
        <v>0</v>
      </c>
      <c r="E633" s="27">
        <f t="shared" si="101"/>
        <v>0</v>
      </c>
      <c r="F633" s="27">
        <f t="shared" si="102"/>
        <v>0</v>
      </c>
      <c r="G633" s="28">
        <f t="shared" si="103"/>
        <v>0</v>
      </c>
      <c r="H633" s="27">
        <f>IF(B633&gt;$E$9,0,SUM(D$22:D633))</f>
        <v>0</v>
      </c>
      <c r="I633" s="27">
        <f>IF(B633&gt;$E$9,0,SUM(E$22:E633))</f>
        <v>0</v>
      </c>
      <c r="J633" s="29">
        <f>IF(B633&gt;$E$9,0,SUM(F$22:F633))</f>
        <v>0</v>
      </c>
      <c r="K633" s="30">
        <f t="shared" si="104"/>
        <v>0</v>
      </c>
      <c r="L633" s="31">
        <f t="shared" si="109"/>
        <v>0</v>
      </c>
      <c r="M633" s="27">
        <f t="shared" si="105"/>
        <v>0</v>
      </c>
      <c r="N633" s="29">
        <f t="shared" si="106"/>
        <v>0</v>
      </c>
      <c r="O633" s="146" t="str">
        <f t="shared" si="107"/>
        <v/>
      </c>
    </row>
    <row r="634" spans="2:15">
      <c r="B634" s="1" t="str">
        <f t="shared" si="99"/>
        <v/>
      </c>
      <c r="C634" s="27">
        <f t="shared" si="108"/>
        <v>0</v>
      </c>
      <c r="D634" s="27">
        <f t="shared" si="100"/>
        <v>0</v>
      </c>
      <c r="E634" s="27">
        <f t="shared" si="101"/>
        <v>0</v>
      </c>
      <c r="F634" s="27">
        <f t="shared" si="102"/>
        <v>0</v>
      </c>
      <c r="G634" s="28">
        <f t="shared" si="103"/>
        <v>0</v>
      </c>
      <c r="H634" s="27">
        <f>IF(B634&gt;$E$9,0,SUM(D$22:D634))</f>
        <v>0</v>
      </c>
      <c r="I634" s="27">
        <f>IF(B634&gt;$E$9,0,SUM(E$22:E634))</f>
        <v>0</v>
      </c>
      <c r="J634" s="29">
        <f>IF(B634&gt;$E$9,0,SUM(F$22:F634))</f>
        <v>0</v>
      </c>
      <c r="K634" s="30">
        <f t="shared" si="104"/>
        <v>0</v>
      </c>
      <c r="L634" s="31">
        <f t="shared" si="109"/>
        <v>0</v>
      </c>
      <c r="M634" s="27">
        <f t="shared" si="105"/>
        <v>0</v>
      </c>
      <c r="N634" s="29">
        <f t="shared" si="106"/>
        <v>0</v>
      </c>
      <c r="O634" s="146" t="str">
        <f t="shared" si="107"/>
        <v/>
      </c>
    </row>
    <row r="635" spans="2:15">
      <c r="B635" s="1" t="str">
        <f t="shared" si="99"/>
        <v/>
      </c>
      <c r="C635" s="27">
        <f t="shared" si="108"/>
        <v>0</v>
      </c>
      <c r="D635" s="27">
        <f t="shared" si="100"/>
        <v>0</v>
      </c>
      <c r="E635" s="27">
        <f t="shared" si="101"/>
        <v>0</v>
      </c>
      <c r="F635" s="27">
        <f t="shared" si="102"/>
        <v>0</v>
      </c>
      <c r="G635" s="28">
        <f t="shared" si="103"/>
        <v>0</v>
      </c>
      <c r="H635" s="27">
        <f>IF(B635&gt;$E$9,0,SUM(D$22:D635))</f>
        <v>0</v>
      </c>
      <c r="I635" s="27">
        <f>IF(B635&gt;$E$9,0,SUM(E$22:E635))</f>
        <v>0</v>
      </c>
      <c r="J635" s="29">
        <f>IF(B635&gt;$E$9,0,SUM(F$22:F635))</f>
        <v>0</v>
      </c>
      <c r="K635" s="30">
        <f t="shared" si="104"/>
        <v>0</v>
      </c>
      <c r="L635" s="31">
        <f t="shared" si="109"/>
        <v>0</v>
      </c>
      <c r="M635" s="27">
        <f t="shared" si="105"/>
        <v>0</v>
      </c>
      <c r="N635" s="29">
        <f t="shared" si="106"/>
        <v>0</v>
      </c>
      <c r="O635" s="146" t="str">
        <f t="shared" si="107"/>
        <v/>
      </c>
    </row>
    <row r="636" spans="2:15">
      <c r="B636" s="1" t="str">
        <f t="shared" si="99"/>
        <v/>
      </c>
      <c r="C636" s="27">
        <f t="shared" si="108"/>
        <v>0</v>
      </c>
      <c r="D636" s="27">
        <f t="shared" si="100"/>
        <v>0</v>
      </c>
      <c r="E636" s="27">
        <f t="shared" si="101"/>
        <v>0</v>
      </c>
      <c r="F636" s="27">
        <f t="shared" si="102"/>
        <v>0</v>
      </c>
      <c r="G636" s="28">
        <f t="shared" si="103"/>
        <v>0</v>
      </c>
      <c r="H636" s="27">
        <f>IF(B636&gt;$E$9,0,SUM(D$22:D636))</f>
        <v>0</v>
      </c>
      <c r="I636" s="27">
        <f>IF(B636&gt;$E$9,0,SUM(E$22:E636))</f>
        <v>0</v>
      </c>
      <c r="J636" s="29">
        <f>IF(B636&gt;$E$9,0,SUM(F$22:F636))</f>
        <v>0</v>
      </c>
      <c r="K636" s="30">
        <f t="shared" si="104"/>
        <v>0</v>
      </c>
      <c r="L636" s="31">
        <f t="shared" si="109"/>
        <v>0</v>
      </c>
      <c r="M636" s="27">
        <f t="shared" si="105"/>
        <v>0</v>
      </c>
      <c r="N636" s="29">
        <f t="shared" si="106"/>
        <v>0</v>
      </c>
      <c r="O636" s="146" t="str">
        <f t="shared" si="107"/>
        <v/>
      </c>
    </row>
    <row r="637" spans="2:15">
      <c r="B637" s="1" t="str">
        <f t="shared" si="99"/>
        <v/>
      </c>
      <c r="C637" s="27">
        <f t="shared" si="108"/>
        <v>0</v>
      </c>
      <c r="D637" s="27">
        <f t="shared" si="100"/>
        <v>0</v>
      </c>
      <c r="E637" s="27">
        <f t="shared" si="101"/>
        <v>0</v>
      </c>
      <c r="F637" s="27">
        <f t="shared" si="102"/>
        <v>0</v>
      </c>
      <c r="G637" s="28">
        <f t="shared" si="103"/>
        <v>0</v>
      </c>
      <c r="H637" s="27">
        <f>IF(B637&gt;$E$9,0,SUM(D$22:D637))</f>
        <v>0</v>
      </c>
      <c r="I637" s="27">
        <f>IF(B637&gt;$E$9,0,SUM(E$22:E637))</f>
        <v>0</v>
      </c>
      <c r="J637" s="29">
        <f>IF(B637&gt;$E$9,0,SUM(F$22:F637))</f>
        <v>0</v>
      </c>
      <c r="K637" s="30">
        <f t="shared" si="104"/>
        <v>0</v>
      </c>
      <c r="L637" s="31">
        <f t="shared" si="109"/>
        <v>0</v>
      </c>
      <c r="M637" s="27">
        <f t="shared" si="105"/>
        <v>0</v>
      </c>
      <c r="N637" s="29">
        <f t="shared" si="106"/>
        <v>0</v>
      </c>
      <c r="O637" s="146" t="str">
        <f t="shared" si="107"/>
        <v/>
      </c>
    </row>
    <row r="638" spans="2:15">
      <c r="B638" s="1" t="str">
        <f t="shared" si="99"/>
        <v/>
      </c>
      <c r="C638" s="27">
        <f t="shared" si="108"/>
        <v>0</v>
      </c>
      <c r="D638" s="27">
        <f t="shared" si="100"/>
        <v>0</v>
      </c>
      <c r="E638" s="27">
        <f t="shared" si="101"/>
        <v>0</v>
      </c>
      <c r="F638" s="27">
        <f t="shared" si="102"/>
        <v>0</v>
      </c>
      <c r="G638" s="28">
        <f t="shared" si="103"/>
        <v>0</v>
      </c>
      <c r="H638" s="27">
        <f>IF(B638&gt;$E$9,0,SUM(D$22:D638))</f>
        <v>0</v>
      </c>
      <c r="I638" s="27">
        <f>IF(B638&gt;$E$9,0,SUM(E$22:E638))</f>
        <v>0</v>
      </c>
      <c r="J638" s="29">
        <f>IF(B638&gt;$E$9,0,SUM(F$22:F638))</f>
        <v>0</v>
      </c>
      <c r="K638" s="30">
        <f t="shared" si="104"/>
        <v>0</v>
      </c>
      <c r="L638" s="31">
        <f t="shared" si="109"/>
        <v>0</v>
      </c>
      <c r="M638" s="27">
        <f t="shared" si="105"/>
        <v>0</v>
      </c>
      <c r="N638" s="29">
        <f t="shared" si="106"/>
        <v>0</v>
      </c>
      <c r="O638" s="146" t="str">
        <f t="shared" si="107"/>
        <v/>
      </c>
    </row>
    <row r="639" spans="2:15">
      <c r="B639" s="1" t="str">
        <f t="shared" si="99"/>
        <v/>
      </c>
      <c r="C639" s="27">
        <f t="shared" si="108"/>
        <v>0</v>
      </c>
      <c r="D639" s="27">
        <f t="shared" si="100"/>
        <v>0</v>
      </c>
      <c r="E639" s="27">
        <f t="shared" si="101"/>
        <v>0</v>
      </c>
      <c r="F639" s="27">
        <f t="shared" si="102"/>
        <v>0</v>
      </c>
      <c r="G639" s="28">
        <f t="shared" si="103"/>
        <v>0</v>
      </c>
      <c r="H639" s="27">
        <f>IF(B639&gt;$E$9,0,SUM(D$22:D639))</f>
        <v>0</v>
      </c>
      <c r="I639" s="27">
        <f>IF(B639&gt;$E$9,0,SUM(E$22:E639))</f>
        <v>0</v>
      </c>
      <c r="J639" s="29">
        <f>IF(B639&gt;$E$9,0,SUM(F$22:F639))</f>
        <v>0</v>
      </c>
      <c r="K639" s="30">
        <f t="shared" si="104"/>
        <v>0</v>
      </c>
      <c r="L639" s="31">
        <f t="shared" si="109"/>
        <v>0</v>
      </c>
      <c r="M639" s="27">
        <f t="shared" si="105"/>
        <v>0</v>
      </c>
      <c r="N639" s="29">
        <f t="shared" si="106"/>
        <v>0</v>
      </c>
      <c r="O639" s="146" t="str">
        <f t="shared" si="107"/>
        <v/>
      </c>
    </row>
    <row r="640" spans="2:15">
      <c r="B640" s="1" t="str">
        <f t="shared" si="99"/>
        <v/>
      </c>
      <c r="C640" s="27">
        <f t="shared" si="108"/>
        <v>0</v>
      </c>
      <c r="D640" s="27">
        <f t="shared" si="100"/>
        <v>0</v>
      </c>
      <c r="E640" s="27">
        <f t="shared" si="101"/>
        <v>0</v>
      </c>
      <c r="F640" s="27">
        <f t="shared" si="102"/>
        <v>0</v>
      </c>
      <c r="G640" s="28">
        <f t="shared" si="103"/>
        <v>0</v>
      </c>
      <c r="H640" s="27">
        <f>IF(B640&gt;$E$9,0,SUM(D$22:D640))</f>
        <v>0</v>
      </c>
      <c r="I640" s="27">
        <f>IF(B640&gt;$E$9,0,SUM(E$22:E640))</f>
        <v>0</v>
      </c>
      <c r="J640" s="29">
        <f>IF(B640&gt;$E$9,0,SUM(F$22:F640))</f>
        <v>0</v>
      </c>
      <c r="K640" s="30">
        <f t="shared" si="104"/>
        <v>0</v>
      </c>
      <c r="L640" s="31">
        <f t="shared" si="109"/>
        <v>0</v>
      </c>
      <c r="M640" s="27">
        <f t="shared" si="105"/>
        <v>0</v>
      </c>
      <c r="N640" s="29">
        <f t="shared" si="106"/>
        <v>0</v>
      </c>
      <c r="O640" s="146" t="str">
        <f t="shared" si="107"/>
        <v/>
      </c>
    </row>
    <row r="641" spans="2:15">
      <c r="B641" s="1" t="str">
        <f t="shared" si="99"/>
        <v/>
      </c>
      <c r="C641" s="27">
        <f t="shared" si="108"/>
        <v>0</v>
      </c>
      <c r="D641" s="27">
        <f t="shared" si="100"/>
        <v>0</v>
      </c>
      <c r="E641" s="27">
        <f t="shared" si="101"/>
        <v>0</v>
      </c>
      <c r="F641" s="27">
        <f t="shared" si="102"/>
        <v>0</v>
      </c>
      <c r="G641" s="28">
        <f t="shared" si="103"/>
        <v>0</v>
      </c>
      <c r="H641" s="27">
        <f>IF(B641&gt;$E$9,0,SUM(D$22:D641))</f>
        <v>0</v>
      </c>
      <c r="I641" s="27">
        <f>IF(B641&gt;$E$9,0,SUM(E$22:E641))</f>
        <v>0</v>
      </c>
      <c r="J641" s="29">
        <f>IF(B641&gt;$E$9,0,SUM(F$22:F641))</f>
        <v>0</v>
      </c>
      <c r="K641" s="30">
        <f t="shared" si="104"/>
        <v>0</v>
      </c>
      <c r="L641" s="31">
        <f t="shared" si="109"/>
        <v>0</v>
      </c>
      <c r="M641" s="27">
        <f t="shared" si="105"/>
        <v>0</v>
      </c>
      <c r="N641" s="29">
        <f t="shared" si="106"/>
        <v>0</v>
      </c>
      <c r="O641" s="146" t="str">
        <f t="shared" si="107"/>
        <v/>
      </c>
    </row>
    <row r="642" spans="2:15">
      <c r="B642" s="1" t="str">
        <f t="shared" si="99"/>
        <v/>
      </c>
      <c r="C642" s="27">
        <f t="shared" si="108"/>
        <v>0</v>
      </c>
      <c r="D642" s="27">
        <f t="shared" si="100"/>
        <v>0</v>
      </c>
      <c r="E642" s="27">
        <f t="shared" si="101"/>
        <v>0</v>
      </c>
      <c r="F642" s="27">
        <f t="shared" si="102"/>
        <v>0</v>
      </c>
      <c r="G642" s="28">
        <f t="shared" si="103"/>
        <v>0</v>
      </c>
      <c r="H642" s="27">
        <f>IF(B642&gt;$E$9,0,SUM(D$22:D642))</f>
        <v>0</v>
      </c>
      <c r="I642" s="27">
        <f>IF(B642&gt;$E$9,0,SUM(E$22:E642))</f>
        <v>0</v>
      </c>
      <c r="J642" s="29">
        <f>IF(B642&gt;$E$9,0,SUM(F$22:F642))</f>
        <v>0</v>
      </c>
      <c r="K642" s="30">
        <f t="shared" si="104"/>
        <v>0</v>
      </c>
      <c r="L642" s="31">
        <f t="shared" si="109"/>
        <v>0</v>
      </c>
      <c r="M642" s="27">
        <f t="shared" si="105"/>
        <v>0</v>
      </c>
      <c r="N642" s="29">
        <f t="shared" si="106"/>
        <v>0</v>
      </c>
      <c r="O642" s="146" t="str">
        <f t="shared" si="107"/>
        <v/>
      </c>
    </row>
    <row r="643" spans="2:15">
      <c r="B643" s="1" t="str">
        <f t="shared" si="99"/>
        <v/>
      </c>
      <c r="C643" s="27">
        <f t="shared" si="108"/>
        <v>0</v>
      </c>
      <c r="D643" s="27">
        <f t="shared" si="100"/>
        <v>0</v>
      </c>
      <c r="E643" s="27">
        <f t="shared" si="101"/>
        <v>0</v>
      </c>
      <c r="F643" s="27">
        <f t="shared" si="102"/>
        <v>0</v>
      </c>
      <c r="G643" s="28">
        <f t="shared" si="103"/>
        <v>0</v>
      </c>
      <c r="H643" s="27">
        <f>IF(B643&gt;$E$9,0,SUM(D$22:D643))</f>
        <v>0</v>
      </c>
      <c r="I643" s="27">
        <f>IF(B643&gt;$E$9,0,SUM(E$22:E643))</f>
        <v>0</v>
      </c>
      <c r="J643" s="29">
        <f>IF(B643&gt;$E$9,0,SUM(F$22:F643))</f>
        <v>0</v>
      </c>
      <c r="K643" s="30">
        <f t="shared" si="104"/>
        <v>0</v>
      </c>
      <c r="L643" s="31">
        <f t="shared" si="109"/>
        <v>0</v>
      </c>
      <c r="M643" s="27">
        <f t="shared" si="105"/>
        <v>0</v>
      </c>
      <c r="N643" s="29">
        <f t="shared" si="106"/>
        <v>0</v>
      </c>
      <c r="O643" s="146" t="str">
        <f t="shared" si="107"/>
        <v/>
      </c>
    </row>
    <row r="644" spans="2:15">
      <c r="B644" s="1" t="str">
        <f t="shared" si="99"/>
        <v/>
      </c>
      <c r="C644" s="27">
        <f t="shared" si="108"/>
        <v>0</v>
      </c>
      <c r="D644" s="27">
        <f t="shared" si="100"/>
        <v>0</v>
      </c>
      <c r="E644" s="27">
        <f t="shared" si="101"/>
        <v>0</v>
      </c>
      <c r="F644" s="27">
        <f t="shared" si="102"/>
        <v>0</v>
      </c>
      <c r="G644" s="28">
        <f t="shared" si="103"/>
        <v>0</v>
      </c>
      <c r="H644" s="27">
        <f>IF(B644&gt;$E$9,0,SUM(D$22:D644))</f>
        <v>0</v>
      </c>
      <c r="I644" s="27">
        <f>IF(B644&gt;$E$9,0,SUM(E$22:E644))</f>
        <v>0</v>
      </c>
      <c r="J644" s="29">
        <f>IF(B644&gt;$E$9,0,SUM(F$22:F644))</f>
        <v>0</v>
      </c>
      <c r="K644" s="30">
        <f t="shared" si="104"/>
        <v>0</v>
      </c>
      <c r="L644" s="31">
        <f t="shared" si="109"/>
        <v>0</v>
      </c>
      <c r="M644" s="27">
        <f t="shared" si="105"/>
        <v>0</v>
      </c>
      <c r="N644" s="29">
        <f t="shared" si="106"/>
        <v>0</v>
      </c>
      <c r="O644" s="146" t="str">
        <f t="shared" si="107"/>
        <v/>
      </c>
    </row>
    <row r="645" spans="2:15">
      <c r="B645" s="1" t="str">
        <f t="shared" si="99"/>
        <v/>
      </c>
      <c r="C645" s="27">
        <f t="shared" si="108"/>
        <v>0</v>
      </c>
      <c r="D645" s="27">
        <f t="shared" si="100"/>
        <v>0</v>
      </c>
      <c r="E645" s="27">
        <f t="shared" si="101"/>
        <v>0</v>
      </c>
      <c r="F645" s="27">
        <f t="shared" si="102"/>
        <v>0</v>
      </c>
      <c r="G645" s="28">
        <f t="shared" si="103"/>
        <v>0</v>
      </c>
      <c r="H645" s="27">
        <f>IF(B645&gt;$E$9,0,SUM(D$22:D645))</f>
        <v>0</v>
      </c>
      <c r="I645" s="27">
        <f>IF(B645&gt;$E$9,0,SUM(E$22:E645))</f>
        <v>0</v>
      </c>
      <c r="J645" s="29">
        <f>IF(B645&gt;$E$9,0,SUM(F$22:F645))</f>
        <v>0</v>
      </c>
      <c r="K645" s="30">
        <f t="shared" si="104"/>
        <v>0</v>
      </c>
      <c r="L645" s="31">
        <f t="shared" si="109"/>
        <v>0</v>
      </c>
      <c r="M645" s="27">
        <f t="shared" si="105"/>
        <v>0</v>
      </c>
      <c r="N645" s="29">
        <f t="shared" si="106"/>
        <v>0</v>
      </c>
      <c r="O645" s="146" t="str">
        <f t="shared" si="107"/>
        <v/>
      </c>
    </row>
    <row r="646" spans="2:15">
      <c r="B646" s="1" t="str">
        <f t="shared" si="99"/>
        <v/>
      </c>
      <c r="C646" s="27">
        <f t="shared" si="108"/>
        <v>0</v>
      </c>
      <c r="D646" s="27">
        <f t="shared" si="100"/>
        <v>0</v>
      </c>
      <c r="E646" s="27">
        <f t="shared" si="101"/>
        <v>0</v>
      </c>
      <c r="F646" s="27">
        <f t="shared" si="102"/>
        <v>0</v>
      </c>
      <c r="G646" s="28">
        <f t="shared" si="103"/>
        <v>0</v>
      </c>
      <c r="H646" s="27">
        <f>IF(B646&gt;$E$9,0,SUM(D$22:D646))</f>
        <v>0</v>
      </c>
      <c r="I646" s="27">
        <f>IF(B646&gt;$E$9,0,SUM(E$22:E646))</f>
        <v>0</v>
      </c>
      <c r="J646" s="29">
        <f>IF(B646&gt;$E$9,0,SUM(F$22:F646))</f>
        <v>0</v>
      </c>
      <c r="K646" s="30">
        <f t="shared" si="104"/>
        <v>0</v>
      </c>
      <c r="L646" s="31">
        <f t="shared" si="109"/>
        <v>0</v>
      </c>
      <c r="M646" s="27">
        <f t="shared" si="105"/>
        <v>0</v>
      </c>
      <c r="N646" s="29">
        <f t="shared" si="106"/>
        <v>0</v>
      </c>
      <c r="O646" s="146" t="str">
        <f t="shared" si="107"/>
        <v/>
      </c>
    </row>
    <row r="647" spans="2:15">
      <c r="B647" s="1" t="str">
        <f t="shared" si="99"/>
        <v/>
      </c>
      <c r="C647" s="27">
        <f t="shared" si="108"/>
        <v>0</v>
      </c>
      <c r="D647" s="27">
        <f t="shared" si="100"/>
        <v>0</v>
      </c>
      <c r="E647" s="27">
        <f t="shared" si="101"/>
        <v>0</v>
      </c>
      <c r="F647" s="27">
        <f t="shared" si="102"/>
        <v>0</v>
      </c>
      <c r="G647" s="28">
        <f t="shared" si="103"/>
        <v>0</v>
      </c>
      <c r="H647" s="27">
        <f>IF(B647&gt;$E$9,0,SUM(D$22:D647))</f>
        <v>0</v>
      </c>
      <c r="I647" s="27">
        <f>IF(B647&gt;$E$9,0,SUM(E$22:E647))</f>
        <v>0</v>
      </c>
      <c r="J647" s="29">
        <f>IF(B647&gt;$E$9,0,SUM(F$22:F647))</f>
        <v>0</v>
      </c>
      <c r="K647" s="30">
        <f t="shared" si="104"/>
        <v>0</v>
      </c>
      <c r="L647" s="31">
        <f t="shared" si="109"/>
        <v>0</v>
      </c>
      <c r="M647" s="27">
        <f t="shared" si="105"/>
        <v>0</v>
      </c>
      <c r="N647" s="29">
        <f t="shared" si="106"/>
        <v>0</v>
      </c>
      <c r="O647" s="146" t="str">
        <f t="shared" si="107"/>
        <v/>
      </c>
    </row>
    <row r="648" spans="2:15">
      <c r="B648" s="1" t="str">
        <f t="shared" si="99"/>
        <v/>
      </c>
      <c r="C648" s="27">
        <f t="shared" si="108"/>
        <v>0</v>
      </c>
      <c r="D648" s="27">
        <f t="shared" si="100"/>
        <v>0</v>
      </c>
      <c r="E648" s="27">
        <f t="shared" si="101"/>
        <v>0</v>
      </c>
      <c r="F648" s="27">
        <f t="shared" si="102"/>
        <v>0</v>
      </c>
      <c r="G648" s="28">
        <f t="shared" si="103"/>
        <v>0</v>
      </c>
      <c r="H648" s="27">
        <f>IF(B648&gt;$E$9,0,SUM(D$22:D648))</f>
        <v>0</v>
      </c>
      <c r="I648" s="27">
        <f>IF(B648&gt;$E$9,0,SUM(E$22:E648))</f>
        <v>0</v>
      </c>
      <c r="J648" s="29">
        <f>IF(B648&gt;$E$9,0,SUM(F$22:F648))</f>
        <v>0</v>
      </c>
      <c r="K648" s="30">
        <f t="shared" si="104"/>
        <v>0</v>
      </c>
      <c r="L648" s="31">
        <f t="shared" si="109"/>
        <v>0</v>
      </c>
      <c r="M648" s="27">
        <f t="shared" si="105"/>
        <v>0</v>
      </c>
      <c r="N648" s="29">
        <f t="shared" si="106"/>
        <v>0</v>
      </c>
      <c r="O648" s="146" t="str">
        <f t="shared" si="107"/>
        <v/>
      </c>
    </row>
    <row r="649" spans="2:15">
      <c r="B649" s="1" t="str">
        <f t="shared" si="99"/>
        <v/>
      </c>
      <c r="C649" s="27">
        <f t="shared" si="108"/>
        <v>0</v>
      </c>
      <c r="D649" s="27">
        <f t="shared" si="100"/>
        <v>0</v>
      </c>
      <c r="E649" s="27">
        <f t="shared" si="101"/>
        <v>0</v>
      </c>
      <c r="F649" s="27">
        <f t="shared" si="102"/>
        <v>0</v>
      </c>
      <c r="G649" s="28">
        <f t="shared" si="103"/>
        <v>0</v>
      </c>
      <c r="H649" s="27">
        <f>IF(B649&gt;$E$9,0,SUM(D$22:D649))</f>
        <v>0</v>
      </c>
      <c r="I649" s="27">
        <f>IF(B649&gt;$E$9,0,SUM(E$22:E649))</f>
        <v>0</v>
      </c>
      <c r="J649" s="29">
        <f>IF(B649&gt;$E$9,0,SUM(F$22:F649))</f>
        <v>0</v>
      </c>
      <c r="K649" s="30">
        <f t="shared" si="104"/>
        <v>0</v>
      </c>
      <c r="L649" s="31">
        <f t="shared" si="109"/>
        <v>0</v>
      </c>
      <c r="M649" s="27">
        <f t="shared" si="105"/>
        <v>0</v>
      </c>
      <c r="N649" s="29">
        <f t="shared" si="106"/>
        <v>0</v>
      </c>
      <c r="O649" s="146" t="str">
        <f t="shared" si="107"/>
        <v/>
      </c>
    </row>
    <row r="650" spans="2:15">
      <c r="B650" s="1" t="str">
        <f t="shared" si="99"/>
        <v/>
      </c>
      <c r="C650" s="27">
        <f t="shared" si="108"/>
        <v>0</v>
      </c>
      <c r="D650" s="27">
        <f t="shared" si="100"/>
        <v>0</v>
      </c>
      <c r="E650" s="27">
        <f t="shared" si="101"/>
        <v>0</v>
      </c>
      <c r="F650" s="27">
        <f t="shared" si="102"/>
        <v>0</v>
      </c>
      <c r="G650" s="28">
        <f t="shared" si="103"/>
        <v>0</v>
      </c>
      <c r="H650" s="27">
        <f>IF(B650&gt;$E$9,0,SUM(D$22:D650))</f>
        <v>0</v>
      </c>
      <c r="I650" s="27">
        <f>IF(B650&gt;$E$9,0,SUM(E$22:E650))</f>
        <v>0</v>
      </c>
      <c r="J650" s="29">
        <f>IF(B650&gt;$E$9,0,SUM(F$22:F650))</f>
        <v>0</v>
      </c>
      <c r="K650" s="30">
        <f t="shared" si="104"/>
        <v>0</v>
      </c>
      <c r="L650" s="31">
        <f t="shared" si="109"/>
        <v>0</v>
      </c>
      <c r="M650" s="27">
        <f t="shared" si="105"/>
        <v>0</v>
      </c>
      <c r="N650" s="29">
        <f t="shared" si="106"/>
        <v>0</v>
      </c>
      <c r="O650" s="146" t="str">
        <f t="shared" si="107"/>
        <v/>
      </c>
    </row>
    <row r="651" spans="2:15">
      <c r="B651" s="1" t="str">
        <f t="shared" si="99"/>
        <v/>
      </c>
      <c r="C651" s="27">
        <f t="shared" si="108"/>
        <v>0</v>
      </c>
      <c r="D651" s="27">
        <f t="shared" si="100"/>
        <v>0</v>
      </c>
      <c r="E651" s="27">
        <f t="shared" si="101"/>
        <v>0</v>
      </c>
      <c r="F651" s="27">
        <f t="shared" si="102"/>
        <v>0</v>
      </c>
      <c r="G651" s="28">
        <f t="shared" si="103"/>
        <v>0</v>
      </c>
      <c r="H651" s="27">
        <f>IF(B651&gt;$E$9,0,SUM(D$22:D651))</f>
        <v>0</v>
      </c>
      <c r="I651" s="27">
        <f>IF(B651&gt;$E$9,0,SUM(E$22:E651))</f>
        <v>0</v>
      </c>
      <c r="J651" s="29">
        <f>IF(B651&gt;$E$9,0,SUM(F$22:F651))</f>
        <v>0</v>
      </c>
      <c r="K651" s="30">
        <f t="shared" si="104"/>
        <v>0</v>
      </c>
      <c r="L651" s="31">
        <f t="shared" si="109"/>
        <v>0</v>
      </c>
      <c r="M651" s="27">
        <f t="shared" si="105"/>
        <v>0</v>
      </c>
      <c r="N651" s="29">
        <f t="shared" si="106"/>
        <v>0</v>
      </c>
      <c r="O651" s="146" t="str">
        <f t="shared" si="107"/>
        <v/>
      </c>
    </row>
    <row r="652" spans="2:15">
      <c r="B652" s="1" t="str">
        <f t="shared" si="99"/>
        <v/>
      </c>
      <c r="C652" s="27">
        <f t="shared" si="108"/>
        <v>0</v>
      </c>
      <c r="D652" s="27">
        <f t="shared" si="100"/>
        <v>0</v>
      </c>
      <c r="E652" s="27">
        <f t="shared" si="101"/>
        <v>0</v>
      </c>
      <c r="F652" s="27">
        <f t="shared" si="102"/>
        <v>0</v>
      </c>
      <c r="G652" s="28">
        <f t="shared" si="103"/>
        <v>0</v>
      </c>
      <c r="H652" s="27">
        <f>IF(B652&gt;$E$9,0,SUM(D$22:D652))</f>
        <v>0</v>
      </c>
      <c r="I652" s="27">
        <f>IF(B652&gt;$E$9,0,SUM(E$22:E652))</f>
        <v>0</v>
      </c>
      <c r="J652" s="29">
        <f>IF(B652&gt;$E$9,0,SUM(F$22:F652))</f>
        <v>0</v>
      </c>
      <c r="K652" s="30">
        <f t="shared" si="104"/>
        <v>0</v>
      </c>
      <c r="L652" s="31">
        <f t="shared" si="109"/>
        <v>0</v>
      </c>
      <c r="M652" s="27">
        <f t="shared" si="105"/>
        <v>0</v>
      </c>
      <c r="N652" s="29">
        <f t="shared" si="106"/>
        <v>0</v>
      </c>
      <c r="O652" s="146" t="str">
        <f t="shared" si="107"/>
        <v/>
      </c>
    </row>
    <row r="653" spans="2:15">
      <c r="B653" s="1" t="str">
        <f t="shared" si="99"/>
        <v/>
      </c>
      <c r="C653" s="27">
        <f t="shared" si="108"/>
        <v>0</v>
      </c>
      <c r="D653" s="27">
        <f t="shared" si="100"/>
        <v>0</v>
      </c>
      <c r="E653" s="27">
        <f t="shared" si="101"/>
        <v>0</v>
      </c>
      <c r="F653" s="27">
        <f t="shared" si="102"/>
        <v>0</v>
      </c>
      <c r="G653" s="28">
        <f t="shared" si="103"/>
        <v>0</v>
      </c>
      <c r="H653" s="27">
        <f>IF(B653&gt;$E$9,0,SUM(D$22:D653))</f>
        <v>0</v>
      </c>
      <c r="I653" s="27">
        <f>IF(B653&gt;$E$9,0,SUM(E$22:E653))</f>
        <v>0</v>
      </c>
      <c r="J653" s="29">
        <f>IF(B653&gt;$E$9,0,SUM(F$22:F653))</f>
        <v>0</v>
      </c>
      <c r="K653" s="30">
        <f t="shared" si="104"/>
        <v>0</v>
      </c>
      <c r="L653" s="31">
        <f t="shared" si="109"/>
        <v>0</v>
      </c>
      <c r="M653" s="27">
        <f t="shared" si="105"/>
        <v>0</v>
      </c>
      <c r="N653" s="29">
        <f t="shared" si="106"/>
        <v>0</v>
      </c>
      <c r="O653" s="146" t="str">
        <f t="shared" si="107"/>
        <v/>
      </c>
    </row>
    <row r="654" spans="2:15">
      <c r="B654" s="1" t="str">
        <f t="shared" si="99"/>
        <v/>
      </c>
      <c r="C654" s="27">
        <f t="shared" si="108"/>
        <v>0</v>
      </c>
      <c r="D654" s="27">
        <f t="shared" si="100"/>
        <v>0</v>
      </c>
      <c r="E654" s="27">
        <f t="shared" si="101"/>
        <v>0</v>
      </c>
      <c r="F654" s="27">
        <f t="shared" si="102"/>
        <v>0</v>
      </c>
      <c r="G654" s="28">
        <f t="shared" si="103"/>
        <v>0</v>
      </c>
      <c r="H654" s="27">
        <f>IF(B654&gt;$E$9,0,SUM(D$22:D654))</f>
        <v>0</v>
      </c>
      <c r="I654" s="27">
        <f>IF(B654&gt;$E$9,0,SUM(E$22:E654))</f>
        <v>0</v>
      </c>
      <c r="J654" s="29">
        <f>IF(B654&gt;$E$9,0,SUM(F$22:F654))</f>
        <v>0</v>
      </c>
      <c r="K654" s="30">
        <f t="shared" si="104"/>
        <v>0</v>
      </c>
      <c r="L654" s="31">
        <f t="shared" si="109"/>
        <v>0</v>
      </c>
      <c r="M654" s="27">
        <f t="shared" si="105"/>
        <v>0</v>
      </c>
      <c r="N654" s="29">
        <f t="shared" si="106"/>
        <v>0</v>
      </c>
      <c r="O654" s="146" t="str">
        <f t="shared" si="107"/>
        <v/>
      </c>
    </row>
    <row r="655" spans="2:15">
      <c r="B655" s="1" t="str">
        <f t="shared" si="99"/>
        <v/>
      </c>
      <c r="C655" s="27">
        <f t="shared" si="108"/>
        <v>0</v>
      </c>
      <c r="D655" s="27">
        <f t="shared" si="100"/>
        <v>0</v>
      </c>
      <c r="E655" s="27">
        <f t="shared" si="101"/>
        <v>0</v>
      </c>
      <c r="F655" s="27">
        <f t="shared" si="102"/>
        <v>0</v>
      </c>
      <c r="G655" s="28">
        <f t="shared" si="103"/>
        <v>0</v>
      </c>
      <c r="H655" s="27">
        <f>IF(B655&gt;$E$9,0,SUM(D$22:D655))</f>
        <v>0</v>
      </c>
      <c r="I655" s="27">
        <f>IF(B655&gt;$E$9,0,SUM(E$22:E655))</f>
        <v>0</v>
      </c>
      <c r="J655" s="29">
        <f>IF(B655&gt;$E$9,0,SUM(F$22:F655))</f>
        <v>0</v>
      </c>
      <c r="K655" s="30">
        <f t="shared" si="104"/>
        <v>0</v>
      </c>
      <c r="L655" s="31">
        <f t="shared" si="109"/>
        <v>0</v>
      </c>
      <c r="M655" s="27">
        <f t="shared" si="105"/>
        <v>0</v>
      </c>
      <c r="N655" s="29">
        <f t="shared" si="106"/>
        <v>0</v>
      </c>
      <c r="O655" s="146" t="str">
        <f t="shared" si="107"/>
        <v/>
      </c>
    </row>
    <row r="656" spans="2:15">
      <c r="B656" s="1" t="str">
        <f t="shared" si="99"/>
        <v/>
      </c>
      <c r="C656" s="27">
        <f t="shared" si="108"/>
        <v>0</v>
      </c>
      <c r="D656" s="27">
        <f t="shared" si="100"/>
        <v>0</v>
      </c>
      <c r="E656" s="27">
        <f t="shared" si="101"/>
        <v>0</v>
      </c>
      <c r="F656" s="27">
        <f t="shared" si="102"/>
        <v>0</v>
      </c>
      <c r="G656" s="28">
        <f t="shared" si="103"/>
        <v>0</v>
      </c>
      <c r="H656" s="27">
        <f>IF(B656&gt;$E$9,0,SUM(D$22:D656))</f>
        <v>0</v>
      </c>
      <c r="I656" s="27">
        <f>IF(B656&gt;$E$9,0,SUM(E$22:E656))</f>
        <v>0</v>
      </c>
      <c r="J656" s="29">
        <f>IF(B656&gt;$E$9,0,SUM(F$22:F656))</f>
        <v>0</v>
      </c>
      <c r="K656" s="30">
        <f t="shared" si="104"/>
        <v>0</v>
      </c>
      <c r="L656" s="31">
        <f t="shared" si="109"/>
        <v>0</v>
      </c>
      <c r="M656" s="27">
        <f t="shared" si="105"/>
        <v>0</v>
      </c>
      <c r="N656" s="29">
        <f t="shared" si="106"/>
        <v>0</v>
      </c>
      <c r="O656" s="146" t="str">
        <f t="shared" si="107"/>
        <v/>
      </c>
    </row>
    <row r="657" spans="2:15">
      <c r="B657" s="1" t="str">
        <f t="shared" si="99"/>
        <v/>
      </c>
      <c r="C657" s="27">
        <f t="shared" si="108"/>
        <v>0</v>
      </c>
      <c r="D657" s="27">
        <f t="shared" si="100"/>
        <v>0</v>
      </c>
      <c r="E657" s="27">
        <f t="shared" si="101"/>
        <v>0</v>
      </c>
      <c r="F657" s="27">
        <f t="shared" si="102"/>
        <v>0</v>
      </c>
      <c r="G657" s="28">
        <f t="shared" si="103"/>
        <v>0</v>
      </c>
      <c r="H657" s="27">
        <f>IF(B657&gt;$E$9,0,SUM(D$22:D657))</f>
        <v>0</v>
      </c>
      <c r="I657" s="27">
        <f>IF(B657&gt;$E$9,0,SUM(E$22:E657))</f>
        <v>0</v>
      </c>
      <c r="J657" s="29">
        <f>IF(B657&gt;$E$9,0,SUM(F$22:F657))</f>
        <v>0</v>
      </c>
      <c r="K657" s="30">
        <f t="shared" si="104"/>
        <v>0</v>
      </c>
      <c r="L657" s="31">
        <f t="shared" si="109"/>
        <v>0</v>
      </c>
      <c r="M657" s="27">
        <f t="shared" si="105"/>
        <v>0</v>
      </c>
      <c r="N657" s="29">
        <f t="shared" si="106"/>
        <v>0</v>
      </c>
      <c r="O657" s="146" t="str">
        <f t="shared" si="107"/>
        <v/>
      </c>
    </row>
    <row r="658" spans="2:15">
      <c r="B658" s="1" t="str">
        <f t="shared" si="99"/>
        <v/>
      </c>
      <c r="C658" s="27">
        <f t="shared" si="108"/>
        <v>0</v>
      </c>
      <c r="D658" s="27">
        <f t="shared" si="100"/>
        <v>0</v>
      </c>
      <c r="E658" s="27">
        <f t="shared" si="101"/>
        <v>0</v>
      </c>
      <c r="F658" s="27">
        <f t="shared" si="102"/>
        <v>0</v>
      </c>
      <c r="G658" s="28">
        <f t="shared" si="103"/>
        <v>0</v>
      </c>
      <c r="H658" s="27">
        <f>IF(B658&gt;$E$9,0,SUM(D$22:D658))</f>
        <v>0</v>
      </c>
      <c r="I658" s="27">
        <f>IF(B658&gt;$E$9,0,SUM(E$22:E658))</f>
        <v>0</v>
      </c>
      <c r="J658" s="29">
        <f>IF(B658&gt;$E$9,0,SUM(F$22:F658))</f>
        <v>0</v>
      </c>
      <c r="K658" s="30">
        <f t="shared" si="104"/>
        <v>0</v>
      </c>
      <c r="L658" s="31">
        <f t="shared" si="109"/>
        <v>0</v>
      </c>
      <c r="M658" s="27">
        <f t="shared" si="105"/>
        <v>0</v>
      </c>
      <c r="N658" s="29">
        <f t="shared" si="106"/>
        <v>0</v>
      </c>
      <c r="O658" s="146" t="str">
        <f t="shared" si="107"/>
        <v/>
      </c>
    </row>
    <row r="659" spans="2:15">
      <c r="B659" s="1" t="str">
        <f t="shared" si="99"/>
        <v/>
      </c>
      <c r="C659" s="27">
        <f t="shared" si="108"/>
        <v>0</v>
      </c>
      <c r="D659" s="27">
        <f t="shared" si="100"/>
        <v>0</v>
      </c>
      <c r="E659" s="27">
        <f t="shared" si="101"/>
        <v>0</v>
      </c>
      <c r="F659" s="27">
        <f t="shared" si="102"/>
        <v>0</v>
      </c>
      <c r="G659" s="28">
        <f t="shared" si="103"/>
        <v>0</v>
      </c>
      <c r="H659" s="27">
        <f>IF(B659&gt;$E$9,0,SUM(D$22:D659))</f>
        <v>0</v>
      </c>
      <c r="I659" s="27">
        <f>IF(B659&gt;$E$9,0,SUM(E$22:E659))</f>
        <v>0</v>
      </c>
      <c r="J659" s="29">
        <f>IF(B659&gt;$E$9,0,SUM(F$22:F659))</f>
        <v>0</v>
      </c>
      <c r="K659" s="30">
        <f t="shared" si="104"/>
        <v>0</v>
      </c>
      <c r="L659" s="31">
        <f t="shared" si="109"/>
        <v>0</v>
      </c>
      <c r="M659" s="27">
        <f t="shared" si="105"/>
        <v>0</v>
      </c>
      <c r="N659" s="29">
        <f t="shared" si="106"/>
        <v>0</v>
      </c>
      <c r="O659" s="146" t="str">
        <f t="shared" si="107"/>
        <v/>
      </c>
    </row>
    <row r="660" spans="2:15">
      <c r="B660" s="1" t="str">
        <f t="shared" si="99"/>
        <v/>
      </c>
      <c r="C660" s="27">
        <f t="shared" si="108"/>
        <v>0</v>
      </c>
      <c r="D660" s="27">
        <f t="shared" si="100"/>
        <v>0</v>
      </c>
      <c r="E660" s="27">
        <f t="shared" si="101"/>
        <v>0</v>
      </c>
      <c r="F660" s="27">
        <f t="shared" si="102"/>
        <v>0</v>
      </c>
      <c r="G660" s="28">
        <f t="shared" si="103"/>
        <v>0</v>
      </c>
      <c r="H660" s="27">
        <f>IF(B660&gt;$E$9,0,SUM(D$22:D660))</f>
        <v>0</v>
      </c>
      <c r="I660" s="27">
        <f>IF(B660&gt;$E$9,0,SUM(E$22:E660))</f>
        <v>0</v>
      </c>
      <c r="J660" s="29">
        <f>IF(B660&gt;$E$9,0,SUM(F$22:F660))</f>
        <v>0</v>
      </c>
      <c r="K660" s="30">
        <f t="shared" si="104"/>
        <v>0</v>
      </c>
      <c r="L660" s="31">
        <f t="shared" si="109"/>
        <v>0</v>
      </c>
      <c r="M660" s="27">
        <f t="shared" si="105"/>
        <v>0</v>
      </c>
      <c r="N660" s="29">
        <f t="shared" si="106"/>
        <v>0</v>
      </c>
      <c r="O660" s="146" t="str">
        <f t="shared" si="107"/>
        <v/>
      </c>
    </row>
    <row r="661" spans="2:15">
      <c r="B661" s="1" t="str">
        <f t="shared" si="99"/>
        <v/>
      </c>
      <c r="C661" s="27">
        <f t="shared" si="108"/>
        <v>0</v>
      </c>
      <c r="D661" s="27">
        <f t="shared" si="100"/>
        <v>0</v>
      </c>
      <c r="E661" s="27">
        <f t="shared" si="101"/>
        <v>0</v>
      </c>
      <c r="F661" s="27">
        <f t="shared" si="102"/>
        <v>0</v>
      </c>
      <c r="G661" s="28">
        <f t="shared" si="103"/>
        <v>0</v>
      </c>
      <c r="H661" s="27">
        <f>IF(B661&gt;$E$9,0,SUM(D$22:D661))</f>
        <v>0</v>
      </c>
      <c r="I661" s="27">
        <f>IF(B661&gt;$E$9,0,SUM(E$22:E661))</f>
        <v>0</v>
      </c>
      <c r="J661" s="29">
        <f>IF(B661&gt;$E$9,0,SUM(F$22:F661))</f>
        <v>0</v>
      </c>
      <c r="K661" s="30">
        <f t="shared" si="104"/>
        <v>0</v>
      </c>
      <c r="L661" s="31">
        <f t="shared" si="109"/>
        <v>0</v>
      </c>
      <c r="M661" s="27">
        <f t="shared" si="105"/>
        <v>0</v>
      </c>
      <c r="N661" s="29">
        <f t="shared" si="106"/>
        <v>0</v>
      </c>
      <c r="O661" s="146" t="str">
        <f t="shared" si="107"/>
        <v/>
      </c>
    </row>
    <row r="662" spans="2:15">
      <c r="B662" s="1" t="str">
        <f t="shared" si="99"/>
        <v/>
      </c>
      <c r="C662" s="27">
        <f t="shared" si="108"/>
        <v>0</v>
      </c>
      <c r="D662" s="27">
        <f t="shared" si="100"/>
        <v>0</v>
      </c>
      <c r="E662" s="27">
        <f t="shared" si="101"/>
        <v>0</v>
      </c>
      <c r="F662" s="27">
        <f t="shared" si="102"/>
        <v>0</v>
      </c>
      <c r="G662" s="28">
        <f t="shared" si="103"/>
        <v>0</v>
      </c>
      <c r="H662" s="27">
        <f>IF(B662&gt;$E$9,0,SUM(D$22:D662))</f>
        <v>0</v>
      </c>
      <c r="I662" s="27">
        <f>IF(B662&gt;$E$9,0,SUM(E$22:E662))</f>
        <v>0</v>
      </c>
      <c r="J662" s="29">
        <f>IF(B662&gt;$E$9,0,SUM(F$22:F662))</f>
        <v>0</v>
      </c>
      <c r="K662" s="30">
        <f t="shared" si="104"/>
        <v>0</v>
      </c>
      <c r="L662" s="31">
        <f t="shared" si="109"/>
        <v>0</v>
      </c>
      <c r="M662" s="27">
        <f t="shared" si="105"/>
        <v>0</v>
      </c>
      <c r="N662" s="29">
        <f t="shared" si="106"/>
        <v>0</v>
      </c>
      <c r="O662" s="146" t="str">
        <f t="shared" si="107"/>
        <v/>
      </c>
    </row>
    <row r="663" spans="2:15">
      <c r="B663" s="1" t="str">
        <f t="shared" ref="B663:B726" si="110">IF(B662&gt;$E$9,"",IF(B662+1&lt;=$E$9,B662+1,""))</f>
        <v/>
      </c>
      <c r="C663" s="27">
        <f t="shared" si="108"/>
        <v>0</v>
      </c>
      <c r="D663" s="27">
        <f t="shared" ref="D663:D726" si="111">+IF(B663&lt;=$E$9,$E$14,0)</f>
        <v>0</v>
      </c>
      <c r="E663" s="27">
        <f t="shared" si="101"/>
        <v>0</v>
      </c>
      <c r="F663" s="27">
        <f t="shared" si="102"/>
        <v>0</v>
      </c>
      <c r="G663" s="28">
        <f t="shared" si="103"/>
        <v>0</v>
      </c>
      <c r="H663" s="27">
        <f>IF(B663&gt;$E$9,0,SUM(D$22:D663))</f>
        <v>0</v>
      </c>
      <c r="I663" s="27">
        <f>IF(B663&gt;$E$9,0,SUM(E$22:E663))</f>
        <v>0</v>
      </c>
      <c r="J663" s="29">
        <f>IF(B663&gt;$E$9,0,SUM(F$22:F663))</f>
        <v>0</v>
      </c>
      <c r="K663" s="30">
        <f t="shared" si="104"/>
        <v>0</v>
      </c>
      <c r="L663" s="31">
        <f t="shared" si="109"/>
        <v>0</v>
      </c>
      <c r="M663" s="27">
        <f t="shared" si="105"/>
        <v>0</v>
      </c>
      <c r="N663" s="29">
        <f t="shared" si="106"/>
        <v>0</v>
      </c>
      <c r="O663" s="146" t="str">
        <f t="shared" si="107"/>
        <v/>
      </c>
    </row>
    <row r="664" spans="2:15">
      <c r="B664" s="1" t="str">
        <f t="shared" si="110"/>
        <v/>
      </c>
      <c r="C664" s="27">
        <f t="shared" si="108"/>
        <v>0</v>
      </c>
      <c r="D664" s="27">
        <f t="shared" si="111"/>
        <v>0</v>
      </c>
      <c r="E664" s="27">
        <f t="shared" ref="E664:E727" si="112">IF(B664&gt;$E$9,0,IF(B664&lt;&gt;B663,C664*(RATE($E$9,$E$14,-$E$10)),0))</f>
        <v>0</v>
      </c>
      <c r="F664" s="27">
        <f t="shared" ref="F664:F727" si="113">D664-E664</f>
        <v>0</v>
      </c>
      <c r="G664" s="28">
        <f t="shared" ref="G664:G727" si="114">IF(ROUND(C664-F664,2)=0,0,C664-F664)</f>
        <v>0</v>
      </c>
      <c r="H664" s="27">
        <f>IF(B664&gt;$E$9,0,SUM(D$22:D664))</f>
        <v>0</v>
      </c>
      <c r="I664" s="27">
        <f>IF(B664&gt;$E$9,0,SUM(E$22:E664))</f>
        <v>0</v>
      </c>
      <c r="J664" s="29">
        <f>IF(B664&gt;$E$9,0,SUM(F$22:F664))</f>
        <v>0</v>
      </c>
      <c r="K664" s="30">
        <f t="shared" ref="K664:K727" si="115">IF(B664&gt;$E$9,0,I664/($E$12-$E$10))</f>
        <v>0</v>
      </c>
      <c r="L664" s="31">
        <f t="shared" si="109"/>
        <v>0</v>
      </c>
      <c r="M664" s="27">
        <f t="shared" ref="M664:M727" si="116">IF(B664&gt;$E$9,0,$E$13-I664)</f>
        <v>0</v>
      </c>
      <c r="N664" s="29">
        <f t="shared" ref="N664:N727" si="117">IF(B664&gt;$E$9,0,$E$10-J664)</f>
        <v>0</v>
      </c>
      <c r="O664" s="146" t="str">
        <f t="shared" ref="O664:O727" si="118">IF(M664,M664*0.25,"")</f>
        <v/>
      </c>
    </row>
    <row r="665" spans="2:15">
      <c r="B665" s="1" t="str">
        <f t="shared" si="110"/>
        <v/>
      </c>
      <c r="C665" s="27">
        <f t="shared" ref="C665:C728" si="119">G664</f>
        <v>0</v>
      </c>
      <c r="D665" s="27">
        <f t="shared" si="111"/>
        <v>0</v>
      </c>
      <c r="E665" s="27">
        <f t="shared" si="112"/>
        <v>0</v>
      </c>
      <c r="F665" s="27">
        <f t="shared" si="113"/>
        <v>0</v>
      </c>
      <c r="G665" s="28">
        <f t="shared" si="114"/>
        <v>0</v>
      </c>
      <c r="H665" s="27">
        <f>IF(B665&gt;$E$9,0,SUM(D$22:D665))</f>
        <v>0</v>
      </c>
      <c r="I665" s="27">
        <f>IF(B665&gt;$E$9,0,SUM(E$22:E665))</f>
        <v>0</v>
      </c>
      <c r="J665" s="29">
        <f>IF(B665&gt;$E$9,0,SUM(F$22:F665))</f>
        <v>0</v>
      </c>
      <c r="K665" s="30">
        <f t="shared" si="115"/>
        <v>0</v>
      </c>
      <c r="L665" s="31">
        <f t="shared" ref="L665:L728" si="120">IF(B665&gt;$E$9,0,J665/$E$10)</f>
        <v>0</v>
      </c>
      <c r="M665" s="27">
        <f t="shared" si="116"/>
        <v>0</v>
      </c>
      <c r="N665" s="29">
        <f t="shared" si="117"/>
        <v>0</v>
      </c>
      <c r="O665" s="146" t="str">
        <f t="shared" si="118"/>
        <v/>
      </c>
    </row>
    <row r="666" spans="2:15">
      <c r="B666" s="1" t="str">
        <f t="shared" si="110"/>
        <v/>
      </c>
      <c r="C666" s="27">
        <f t="shared" si="119"/>
        <v>0</v>
      </c>
      <c r="D666" s="27">
        <f t="shared" si="111"/>
        <v>0</v>
      </c>
      <c r="E666" s="27">
        <f t="shared" si="112"/>
        <v>0</v>
      </c>
      <c r="F666" s="27">
        <f t="shared" si="113"/>
        <v>0</v>
      </c>
      <c r="G666" s="28">
        <f t="shared" si="114"/>
        <v>0</v>
      </c>
      <c r="H666" s="27">
        <f>IF(B666&gt;$E$9,0,SUM(D$22:D666))</f>
        <v>0</v>
      </c>
      <c r="I666" s="27">
        <f>IF(B666&gt;$E$9,0,SUM(E$22:E666))</f>
        <v>0</v>
      </c>
      <c r="J666" s="29">
        <f>IF(B666&gt;$E$9,0,SUM(F$22:F666))</f>
        <v>0</v>
      </c>
      <c r="K666" s="30">
        <f t="shared" si="115"/>
        <v>0</v>
      </c>
      <c r="L666" s="31">
        <f t="shared" si="120"/>
        <v>0</v>
      </c>
      <c r="M666" s="27">
        <f t="shared" si="116"/>
        <v>0</v>
      </c>
      <c r="N666" s="29">
        <f t="shared" si="117"/>
        <v>0</v>
      </c>
      <c r="O666" s="146" t="str">
        <f t="shared" si="118"/>
        <v/>
      </c>
    </row>
    <row r="667" spans="2:15">
      <c r="B667" s="1" t="str">
        <f t="shared" si="110"/>
        <v/>
      </c>
      <c r="C667" s="27">
        <f t="shared" si="119"/>
        <v>0</v>
      </c>
      <c r="D667" s="27">
        <f t="shared" si="111"/>
        <v>0</v>
      </c>
      <c r="E667" s="27">
        <f t="shared" si="112"/>
        <v>0</v>
      </c>
      <c r="F667" s="27">
        <f t="shared" si="113"/>
        <v>0</v>
      </c>
      <c r="G667" s="28">
        <f t="shared" si="114"/>
        <v>0</v>
      </c>
      <c r="H667" s="27">
        <f>IF(B667&gt;$E$9,0,SUM(D$22:D667))</f>
        <v>0</v>
      </c>
      <c r="I667" s="27">
        <f>IF(B667&gt;$E$9,0,SUM(E$22:E667))</f>
        <v>0</v>
      </c>
      <c r="J667" s="29">
        <f>IF(B667&gt;$E$9,0,SUM(F$22:F667))</f>
        <v>0</v>
      </c>
      <c r="K667" s="30">
        <f t="shared" si="115"/>
        <v>0</v>
      </c>
      <c r="L667" s="31">
        <f t="shared" si="120"/>
        <v>0</v>
      </c>
      <c r="M667" s="27">
        <f t="shared" si="116"/>
        <v>0</v>
      </c>
      <c r="N667" s="29">
        <f t="shared" si="117"/>
        <v>0</v>
      </c>
      <c r="O667" s="146" t="str">
        <f t="shared" si="118"/>
        <v/>
      </c>
    </row>
    <row r="668" spans="2:15">
      <c r="B668" s="1" t="str">
        <f t="shared" si="110"/>
        <v/>
      </c>
      <c r="C668" s="27">
        <f t="shared" si="119"/>
        <v>0</v>
      </c>
      <c r="D668" s="27">
        <f t="shared" si="111"/>
        <v>0</v>
      </c>
      <c r="E668" s="27">
        <f t="shared" si="112"/>
        <v>0</v>
      </c>
      <c r="F668" s="27">
        <f t="shared" si="113"/>
        <v>0</v>
      </c>
      <c r="G668" s="28">
        <f t="shared" si="114"/>
        <v>0</v>
      </c>
      <c r="H668" s="27">
        <f>IF(B668&gt;$E$9,0,SUM(D$22:D668))</f>
        <v>0</v>
      </c>
      <c r="I668" s="27">
        <f>IF(B668&gt;$E$9,0,SUM(E$22:E668))</f>
        <v>0</v>
      </c>
      <c r="J668" s="29">
        <f>IF(B668&gt;$E$9,0,SUM(F$22:F668))</f>
        <v>0</v>
      </c>
      <c r="K668" s="30">
        <f t="shared" si="115"/>
        <v>0</v>
      </c>
      <c r="L668" s="31">
        <f t="shared" si="120"/>
        <v>0</v>
      </c>
      <c r="M668" s="27">
        <f t="shared" si="116"/>
        <v>0</v>
      </c>
      <c r="N668" s="29">
        <f t="shared" si="117"/>
        <v>0</v>
      </c>
      <c r="O668" s="146" t="str">
        <f t="shared" si="118"/>
        <v/>
      </c>
    </row>
    <row r="669" spans="2:15">
      <c r="B669" s="1" t="str">
        <f t="shared" si="110"/>
        <v/>
      </c>
      <c r="C669" s="27">
        <f t="shared" si="119"/>
        <v>0</v>
      </c>
      <c r="D669" s="27">
        <f t="shared" si="111"/>
        <v>0</v>
      </c>
      <c r="E669" s="27">
        <f t="shared" si="112"/>
        <v>0</v>
      </c>
      <c r="F669" s="27">
        <f t="shared" si="113"/>
        <v>0</v>
      </c>
      <c r="G669" s="28">
        <f t="shared" si="114"/>
        <v>0</v>
      </c>
      <c r="H669" s="27">
        <f>IF(B669&gt;$E$9,0,SUM(D$22:D669))</f>
        <v>0</v>
      </c>
      <c r="I669" s="27">
        <f>IF(B669&gt;$E$9,0,SUM(E$22:E669))</f>
        <v>0</v>
      </c>
      <c r="J669" s="29">
        <f>IF(B669&gt;$E$9,0,SUM(F$22:F669))</f>
        <v>0</v>
      </c>
      <c r="K669" s="30">
        <f t="shared" si="115"/>
        <v>0</v>
      </c>
      <c r="L669" s="31">
        <f t="shared" si="120"/>
        <v>0</v>
      </c>
      <c r="M669" s="27">
        <f t="shared" si="116"/>
        <v>0</v>
      </c>
      <c r="N669" s="29">
        <f t="shared" si="117"/>
        <v>0</v>
      </c>
      <c r="O669" s="146" t="str">
        <f t="shared" si="118"/>
        <v/>
      </c>
    </row>
    <row r="670" spans="2:15">
      <c r="B670" s="1" t="str">
        <f t="shared" si="110"/>
        <v/>
      </c>
      <c r="C670" s="27">
        <f t="shared" si="119"/>
        <v>0</v>
      </c>
      <c r="D670" s="27">
        <f t="shared" si="111"/>
        <v>0</v>
      </c>
      <c r="E670" s="27">
        <f t="shared" si="112"/>
        <v>0</v>
      </c>
      <c r="F670" s="27">
        <f t="shared" si="113"/>
        <v>0</v>
      </c>
      <c r="G670" s="28">
        <f t="shared" si="114"/>
        <v>0</v>
      </c>
      <c r="H670" s="27">
        <f>IF(B670&gt;$E$9,0,SUM(D$22:D670))</f>
        <v>0</v>
      </c>
      <c r="I670" s="27">
        <f>IF(B670&gt;$E$9,0,SUM(E$22:E670))</f>
        <v>0</v>
      </c>
      <c r="J670" s="29">
        <f>IF(B670&gt;$E$9,0,SUM(F$22:F670))</f>
        <v>0</v>
      </c>
      <c r="K670" s="30">
        <f t="shared" si="115"/>
        <v>0</v>
      </c>
      <c r="L670" s="31">
        <f t="shared" si="120"/>
        <v>0</v>
      </c>
      <c r="M670" s="27">
        <f t="shared" si="116"/>
        <v>0</v>
      </c>
      <c r="N670" s="29">
        <f t="shared" si="117"/>
        <v>0</v>
      </c>
      <c r="O670" s="146" t="str">
        <f t="shared" si="118"/>
        <v/>
      </c>
    </row>
    <row r="671" spans="2:15">
      <c r="B671" s="1" t="str">
        <f t="shared" si="110"/>
        <v/>
      </c>
      <c r="C671" s="27">
        <f t="shared" si="119"/>
        <v>0</v>
      </c>
      <c r="D671" s="27">
        <f t="shared" si="111"/>
        <v>0</v>
      </c>
      <c r="E671" s="27">
        <f t="shared" si="112"/>
        <v>0</v>
      </c>
      <c r="F671" s="27">
        <f t="shared" si="113"/>
        <v>0</v>
      </c>
      <c r="G671" s="28">
        <f t="shared" si="114"/>
        <v>0</v>
      </c>
      <c r="H671" s="27">
        <f>IF(B671&gt;$E$9,0,SUM(D$22:D671))</f>
        <v>0</v>
      </c>
      <c r="I671" s="27">
        <f>IF(B671&gt;$E$9,0,SUM(E$22:E671))</f>
        <v>0</v>
      </c>
      <c r="J671" s="29">
        <f>IF(B671&gt;$E$9,0,SUM(F$22:F671))</f>
        <v>0</v>
      </c>
      <c r="K671" s="30">
        <f t="shared" si="115"/>
        <v>0</v>
      </c>
      <c r="L671" s="31">
        <f t="shared" si="120"/>
        <v>0</v>
      </c>
      <c r="M671" s="27">
        <f t="shared" si="116"/>
        <v>0</v>
      </c>
      <c r="N671" s="29">
        <f t="shared" si="117"/>
        <v>0</v>
      </c>
      <c r="O671" s="146" t="str">
        <f t="shared" si="118"/>
        <v/>
      </c>
    </row>
    <row r="672" spans="2:15">
      <c r="B672" s="1" t="str">
        <f t="shared" si="110"/>
        <v/>
      </c>
      <c r="C672" s="27">
        <f t="shared" si="119"/>
        <v>0</v>
      </c>
      <c r="D672" s="27">
        <f t="shared" si="111"/>
        <v>0</v>
      </c>
      <c r="E672" s="27">
        <f t="shared" si="112"/>
        <v>0</v>
      </c>
      <c r="F672" s="27">
        <f t="shared" si="113"/>
        <v>0</v>
      </c>
      <c r="G672" s="28">
        <f t="shared" si="114"/>
        <v>0</v>
      </c>
      <c r="H672" s="27">
        <f>IF(B672&gt;$E$9,0,SUM(D$22:D672))</f>
        <v>0</v>
      </c>
      <c r="I672" s="27">
        <f>IF(B672&gt;$E$9,0,SUM(E$22:E672))</f>
        <v>0</v>
      </c>
      <c r="J672" s="29">
        <f>IF(B672&gt;$E$9,0,SUM(F$22:F672))</f>
        <v>0</v>
      </c>
      <c r="K672" s="30">
        <f t="shared" si="115"/>
        <v>0</v>
      </c>
      <c r="L672" s="31">
        <f t="shared" si="120"/>
        <v>0</v>
      </c>
      <c r="M672" s="27">
        <f t="shared" si="116"/>
        <v>0</v>
      </c>
      <c r="N672" s="29">
        <f t="shared" si="117"/>
        <v>0</v>
      </c>
      <c r="O672" s="146" t="str">
        <f t="shared" si="118"/>
        <v/>
      </c>
    </row>
    <row r="673" spans="2:15">
      <c r="B673" s="1" t="str">
        <f t="shared" si="110"/>
        <v/>
      </c>
      <c r="C673" s="27">
        <f t="shared" si="119"/>
        <v>0</v>
      </c>
      <c r="D673" s="27">
        <f t="shared" si="111"/>
        <v>0</v>
      </c>
      <c r="E673" s="27">
        <f t="shared" si="112"/>
        <v>0</v>
      </c>
      <c r="F673" s="27">
        <f t="shared" si="113"/>
        <v>0</v>
      </c>
      <c r="G673" s="28">
        <f t="shared" si="114"/>
        <v>0</v>
      </c>
      <c r="H673" s="27">
        <f>IF(B673&gt;$E$9,0,SUM(D$22:D673))</f>
        <v>0</v>
      </c>
      <c r="I673" s="27">
        <f>IF(B673&gt;$E$9,0,SUM(E$22:E673))</f>
        <v>0</v>
      </c>
      <c r="J673" s="29">
        <f>IF(B673&gt;$E$9,0,SUM(F$22:F673))</f>
        <v>0</v>
      </c>
      <c r="K673" s="30">
        <f t="shared" si="115"/>
        <v>0</v>
      </c>
      <c r="L673" s="31">
        <f t="shared" si="120"/>
        <v>0</v>
      </c>
      <c r="M673" s="27">
        <f t="shared" si="116"/>
        <v>0</v>
      </c>
      <c r="N673" s="29">
        <f t="shared" si="117"/>
        <v>0</v>
      </c>
      <c r="O673" s="146" t="str">
        <f t="shared" si="118"/>
        <v/>
      </c>
    </row>
    <row r="674" spans="2:15">
      <c r="B674" s="1" t="str">
        <f t="shared" si="110"/>
        <v/>
      </c>
      <c r="C674" s="27">
        <f t="shared" si="119"/>
        <v>0</v>
      </c>
      <c r="D674" s="27">
        <f t="shared" si="111"/>
        <v>0</v>
      </c>
      <c r="E674" s="27">
        <f t="shared" si="112"/>
        <v>0</v>
      </c>
      <c r="F674" s="27">
        <f t="shared" si="113"/>
        <v>0</v>
      </c>
      <c r="G674" s="28">
        <f t="shared" si="114"/>
        <v>0</v>
      </c>
      <c r="H674" s="27">
        <f>IF(B674&gt;$E$9,0,SUM(D$22:D674))</f>
        <v>0</v>
      </c>
      <c r="I674" s="27">
        <f>IF(B674&gt;$E$9,0,SUM(E$22:E674))</f>
        <v>0</v>
      </c>
      <c r="J674" s="29">
        <f>IF(B674&gt;$E$9,0,SUM(F$22:F674))</f>
        <v>0</v>
      </c>
      <c r="K674" s="30">
        <f t="shared" si="115"/>
        <v>0</v>
      </c>
      <c r="L674" s="31">
        <f t="shared" si="120"/>
        <v>0</v>
      </c>
      <c r="M674" s="27">
        <f t="shared" si="116"/>
        <v>0</v>
      </c>
      <c r="N674" s="29">
        <f t="shared" si="117"/>
        <v>0</v>
      </c>
      <c r="O674" s="146" t="str">
        <f t="shared" si="118"/>
        <v/>
      </c>
    </row>
    <row r="675" spans="2:15">
      <c r="B675" s="1" t="str">
        <f t="shared" si="110"/>
        <v/>
      </c>
      <c r="C675" s="27">
        <f t="shared" si="119"/>
        <v>0</v>
      </c>
      <c r="D675" s="27">
        <f t="shared" si="111"/>
        <v>0</v>
      </c>
      <c r="E675" s="27">
        <f t="shared" si="112"/>
        <v>0</v>
      </c>
      <c r="F675" s="27">
        <f t="shared" si="113"/>
        <v>0</v>
      </c>
      <c r="G675" s="28">
        <f t="shared" si="114"/>
        <v>0</v>
      </c>
      <c r="H675" s="27">
        <f>IF(B675&gt;$E$9,0,SUM(D$22:D675))</f>
        <v>0</v>
      </c>
      <c r="I675" s="27">
        <f>IF(B675&gt;$E$9,0,SUM(E$22:E675))</f>
        <v>0</v>
      </c>
      <c r="J675" s="29">
        <f>IF(B675&gt;$E$9,0,SUM(F$22:F675))</f>
        <v>0</v>
      </c>
      <c r="K675" s="30">
        <f t="shared" si="115"/>
        <v>0</v>
      </c>
      <c r="L675" s="31">
        <f t="shared" si="120"/>
        <v>0</v>
      </c>
      <c r="M675" s="27">
        <f t="shared" si="116"/>
        <v>0</v>
      </c>
      <c r="N675" s="29">
        <f t="shared" si="117"/>
        <v>0</v>
      </c>
      <c r="O675" s="146" t="str">
        <f t="shared" si="118"/>
        <v/>
      </c>
    </row>
    <row r="676" spans="2:15">
      <c r="B676" s="1" t="str">
        <f t="shared" si="110"/>
        <v/>
      </c>
      <c r="C676" s="27">
        <f t="shared" si="119"/>
        <v>0</v>
      </c>
      <c r="D676" s="27">
        <f t="shared" si="111"/>
        <v>0</v>
      </c>
      <c r="E676" s="27">
        <f t="shared" si="112"/>
        <v>0</v>
      </c>
      <c r="F676" s="27">
        <f t="shared" si="113"/>
        <v>0</v>
      </c>
      <c r="G676" s="28">
        <f t="shared" si="114"/>
        <v>0</v>
      </c>
      <c r="H676" s="27">
        <f>IF(B676&gt;$E$9,0,SUM(D$22:D676))</f>
        <v>0</v>
      </c>
      <c r="I676" s="27">
        <f>IF(B676&gt;$E$9,0,SUM(E$22:E676))</f>
        <v>0</v>
      </c>
      <c r="J676" s="29">
        <f>IF(B676&gt;$E$9,0,SUM(F$22:F676))</f>
        <v>0</v>
      </c>
      <c r="K676" s="30">
        <f t="shared" si="115"/>
        <v>0</v>
      </c>
      <c r="L676" s="31">
        <f t="shared" si="120"/>
        <v>0</v>
      </c>
      <c r="M676" s="27">
        <f t="shared" si="116"/>
        <v>0</v>
      </c>
      <c r="N676" s="29">
        <f t="shared" si="117"/>
        <v>0</v>
      </c>
      <c r="O676" s="146" t="str">
        <f t="shared" si="118"/>
        <v/>
      </c>
    </row>
    <row r="677" spans="2:15">
      <c r="B677" s="1" t="str">
        <f t="shared" si="110"/>
        <v/>
      </c>
      <c r="C677" s="27">
        <f t="shared" si="119"/>
        <v>0</v>
      </c>
      <c r="D677" s="27">
        <f t="shared" si="111"/>
        <v>0</v>
      </c>
      <c r="E677" s="27">
        <f t="shared" si="112"/>
        <v>0</v>
      </c>
      <c r="F677" s="27">
        <f t="shared" si="113"/>
        <v>0</v>
      </c>
      <c r="G677" s="28">
        <f t="shared" si="114"/>
        <v>0</v>
      </c>
      <c r="H677" s="27">
        <f>IF(B677&gt;$E$9,0,SUM(D$22:D677))</f>
        <v>0</v>
      </c>
      <c r="I677" s="27">
        <f>IF(B677&gt;$E$9,0,SUM(E$22:E677))</f>
        <v>0</v>
      </c>
      <c r="J677" s="29">
        <f>IF(B677&gt;$E$9,0,SUM(F$22:F677))</f>
        <v>0</v>
      </c>
      <c r="K677" s="30">
        <f t="shared" si="115"/>
        <v>0</v>
      </c>
      <c r="L677" s="31">
        <f t="shared" si="120"/>
        <v>0</v>
      </c>
      <c r="M677" s="27">
        <f t="shared" si="116"/>
        <v>0</v>
      </c>
      <c r="N677" s="29">
        <f t="shared" si="117"/>
        <v>0</v>
      </c>
      <c r="O677" s="146" t="str">
        <f t="shared" si="118"/>
        <v/>
      </c>
    </row>
    <row r="678" spans="2:15">
      <c r="B678" s="1" t="str">
        <f t="shared" si="110"/>
        <v/>
      </c>
      <c r="C678" s="27">
        <f t="shared" si="119"/>
        <v>0</v>
      </c>
      <c r="D678" s="27">
        <f t="shared" si="111"/>
        <v>0</v>
      </c>
      <c r="E678" s="27">
        <f t="shared" si="112"/>
        <v>0</v>
      </c>
      <c r="F678" s="27">
        <f t="shared" si="113"/>
        <v>0</v>
      </c>
      <c r="G678" s="28">
        <f t="shared" si="114"/>
        <v>0</v>
      </c>
      <c r="H678" s="27">
        <f>IF(B678&gt;$E$9,0,SUM(D$22:D678))</f>
        <v>0</v>
      </c>
      <c r="I678" s="27">
        <f>IF(B678&gt;$E$9,0,SUM(E$22:E678))</f>
        <v>0</v>
      </c>
      <c r="J678" s="29">
        <f>IF(B678&gt;$E$9,0,SUM(F$22:F678))</f>
        <v>0</v>
      </c>
      <c r="K678" s="30">
        <f t="shared" si="115"/>
        <v>0</v>
      </c>
      <c r="L678" s="31">
        <f t="shared" si="120"/>
        <v>0</v>
      </c>
      <c r="M678" s="27">
        <f t="shared" si="116"/>
        <v>0</v>
      </c>
      <c r="N678" s="29">
        <f t="shared" si="117"/>
        <v>0</v>
      </c>
      <c r="O678" s="146" t="str">
        <f t="shared" si="118"/>
        <v/>
      </c>
    </row>
    <row r="679" spans="2:15">
      <c r="B679" s="1" t="str">
        <f t="shared" si="110"/>
        <v/>
      </c>
      <c r="C679" s="27">
        <f t="shared" si="119"/>
        <v>0</v>
      </c>
      <c r="D679" s="27">
        <f t="shared" si="111"/>
        <v>0</v>
      </c>
      <c r="E679" s="27">
        <f t="shared" si="112"/>
        <v>0</v>
      </c>
      <c r="F679" s="27">
        <f t="shared" si="113"/>
        <v>0</v>
      </c>
      <c r="G679" s="28">
        <f t="shared" si="114"/>
        <v>0</v>
      </c>
      <c r="H679" s="27">
        <f>IF(B679&gt;$E$9,0,SUM(D$22:D679))</f>
        <v>0</v>
      </c>
      <c r="I679" s="27">
        <f>IF(B679&gt;$E$9,0,SUM(E$22:E679))</f>
        <v>0</v>
      </c>
      <c r="J679" s="29">
        <f>IF(B679&gt;$E$9,0,SUM(F$22:F679))</f>
        <v>0</v>
      </c>
      <c r="K679" s="30">
        <f t="shared" si="115"/>
        <v>0</v>
      </c>
      <c r="L679" s="31">
        <f t="shared" si="120"/>
        <v>0</v>
      </c>
      <c r="M679" s="27">
        <f t="shared" si="116"/>
        <v>0</v>
      </c>
      <c r="N679" s="29">
        <f t="shared" si="117"/>
        <v>0</v>
      </c>
      <c r="O679" s="146" t="str">
        <f t="shared" si="118"/>
        <v/>
      </c>
    </row>
    <row r="680" spans="2:15">
      <c r="B680" s="1" t="str">
        <f t="shared" si="110"/>
        <v/>
      </c>
      <c r="C680" s="27">
        <f t="shared" si="119"/>
        <v>0</v>
      </c>
      <c r="D680" s="27">
        <f t="shared" si="111"/>
        <v>0</v>
      </c>
      <c r="E680" s="27">
        <f t="shared" si="112"/>
        <v>0</v>
      </c>
      <c r="F680" s="27">
        <f t="shared" si="113"/>
        <v>0</v>
      </c>
      <c r="G680" s="28">
        <f t="shared" si="114"/>
        <v>0</v>
      </c>
      <c r="H680" s="27">
        <f>IF(B680&gt;$E$9,0,SUM(D$22:D680))</f>
        <v>0</v>
      </c>
      <c r="I680" s="27">
        <f>IF(B680&gt;$E$9,0,SUM(E$22:E680))</f>
        <v>0</v>
      </c>
      <c r="J680" s="29">
        <f>IF(B680&gt;$E$9,0,SUM(F$22:F680))</f>
        <v>0</v>
      </c>
      <c r="K680" s="30">
        <f t="shared" si="115"/>
        <v>0</v>
      </c>
      <c r="L680" s="31">
        <f t="shared" si="120"/>
        <v>0</v>
      </c>
      <c r="M680" s="27">
        <f t="shared" si="116"/>
        <v>0</v>
      </c>
      <c r="N680" s="29">
        <f t="shared" si="117"/>
        <v>0</v>
      </c>
      <c r="O680" s="146" t="str">
        <f t="shared" si="118"/>
        <v/>
      </c>
    </row>
    <row r="681" spans="2:15">
      <c r="B681" s="1" t="str">
        <f t="shared" si="110"/>
        <v/>
      </c>
      <c r="C681" s="27">
        <f t="shared" si="119"/>
        <v>0</v>
      </c>
      <c r="D681" s="27">
        <f t="shared" si="111"/>
        <v>0</v>
      </c>
      <c r="E681" s="27">
        <f t="shared" si="112"/>
        <v>0</v>
      </c>
      <c r="F681" s="27">
        <f t="shared" si="113"/>
        <v>0</v>
      </c>
      <c r="G681" s="28">
        <f t="shared" si="114"/>
        <v>0</v>
      </c>
      <c r="H681" s="27">
        <f>IF(B681&gt;$E$9,0,SUM(D$22:D681))</f>
        <v>0</v>
      </c>
      <c r="I681" s="27">
        <f>IF(B681&gt;$E$9,0,SUM(E$22:E681))</f>
        <v>0</v>
      </c>
      <c r="J681" s="29">
        <f>IF(B681&gt;$E$9,0,SUM(F$22:F681))</f>
        <v>0</v>
      </c>
      <c r="K681" s="30">
        <f t="shared" si="115"/>
        <v>0</v>
      </c>
      <c r="L681" s="31">
        <f t="shared" si="120"/>
        <v>0</v>
      </c>
      <c r="M681" s="27">
        <f t="shared" si="116"/>
        <v>0</v>
      </c>
      <c r="N681" s="29">
        <f t="shared" si="117"/>
        <v>0</v>
      </c>
      <c r="O681" s="146" t="str">
        <f t="shared" si="118"/>
        <v/>
      </c>
    </row>
    <row r="682" spans="2:15">
      <c r="B682" s="1" t="str">
        <f t="shared" si="110"/>
        <v/>
      </c>
      <c r="C682" s="27">
        <f t="shared" si="119"/>
        <v>0</v>
      </c>
      <c r="D682" s="27">
        <f t="shared" si="111"/>
        <v>0</v>
      </c>
      <c r="E682" s="27">
        <f t="shared" si="112"/>
        <v>0</v>
      </c>
      <c r="F682" s="27">
        <f t="shared" si="113"/>
        <v>0</v>
      </c>
      <c r="G682" s="28">
        <f t="shared" si="114"/>
        <v>0</v>
      </c>
      <c r="H682" s="27">
        <f>IF(B682&gt;$E$9,0,SUM(D$22:D682))</f>
        <v>0</v>
      </c>
      <c r="I682" s="27">
        <f>IF(B682&gt;$E$9,0,SUM(E$22:E682))</f>
        <v>0</v>
      </c>
      <c r="J682" s="29">
        <f>IF(B682&gt;$E$9,0,SUM(F$22:F682))</f>
        <v>0</v>
      </c>
      <c r="K682" s="30">
        <f t="shared" si="115"/>
        <v>0</v>
      </c>
      <c r="L682" s="31">
        <f t="shared" si="120"/>
        <v>0</v>
      </c>
      <c r="M682" s="27">
        <f t="shared" si="116"/>
        <v>0</v>
      </c>
      <c r="N682" s="29">
        <f t="shared" si="117"/>
        <v>0</v>
      </c>
      <c r="O682" s="146" t="str">
        <f t="shared" si="118"/>
        <v/>
      </c>
    </row>
    <row r="683" spans="2:15">
      <c r="B683" s="1" t="str">
        <f t="shared" si="110"/>
        <v/>
      </c>
      <c r="C683" s="27">
        <f t="shared" si="119"/>
        <v>0</v>
      </c>
      <c r="D683" s="27">
        <f t="shared" si="111"/>
        <v>0</v>
      </c>
      <c r="E683" s="27">
        <f t="shared" si="112"/>
        <v>0</v>
      </c>
      <c r="F683" s="27">
        <f t="shared" si="113"/>
        <v>0</v>
      </c>
      <c r="G683" s="28">
        <f t="shared" si="114"/>
        <v>0</v>
      </c>
      <c r="H683" s="27">
        <f>IF(B683&gt;$E$9,0,SUM(D$22:D683))</f>
        <v>0</v>
      </c>
      <c r="I683" s="27">
        <f>IF(B683&gt;$E$9,0,SUM(E$22:E683))</f>
        <v>0</v>
      </c>
      <c r="J683" s="29">
        <f>IF(B683&gt;$E$9,0,SUM(F$22:F683))</f>
        <v>0</v>
      </c>
      <c r="K683" s="30">
        <f t="shared" si="115"/>
        <v>0</v>
      </c>
      <c r="L683" s="31">
        <f t="shared" si="120"/>
        <v>0</v>
      </c>
      <c r="M683" s="27">
        <f t="shared" si="116"/>
        <v>0</v>
      </c>
      <c r="N683" s="29">
        <f t="shared" si="117"/>
        <v>0</v>
      </c>
      <c r="O683" s="146" t="str">
        <f t="shared" si="118"/>
        <v/>
      </c>
    </row>
    <row r="684" spans="2:15">
      <c r="B684" s="1" t="str">
        <f t="shared" si="110"/>
        <v/>
      </c>
      <c r="C684" s="27">
        <f t="shared" si="119"/>
        <v>0</v>
      </c>
      <c r="D684" s="27">
        <f t="shared" si="111"/>
        <v>0</v>
      </c>
      <c r="E684" s="27">
        <f t="shared" si="112"/>
        <v>0</v>
      </c>
      <c r="F684" s="27">
        <f t="shared" si="113"/>
        <v>0</v>
      </c>
      <c r="G684" s="28">
        <f t="shared" si="114"/>
        <v>0</v>
      </c>
      <c r="H684" s="27">
        <f>IF(B684&gt;$E$9,0,SUM(D$22:D684))</f>
        <v>0</v>
      </c>
      <c r="I684" s="27">
        <f>IF(B684&gt;$E$9,0,SUM(E$22:E684))</f>
        <v>0</v>
      </c>
      <c r="J684" s="29">
        <f>IF(B684&gt;$E$9,0,SUM(F$22:F684))</f>
        <v>0</v>
      </c>
      <c r="K684" s="30">
        <f t="shared" si="115"/>
        <v>0</v>
      </c>
      <c r="L684" s="31">
        <f t="shared" si="120"/>
        <v>0</v>
      </c>
      <c r="M684" s="27">
        <f t="shared" si="116"/>
        <v>0</v>
      </c>
      <c r="N684" s="29">
        <f t="shared" si="117"/>
        <v>0</v>
      </c>
      <c r="O684" s="146" t="str">
        <f t="shared" si="118"/>
        <v/>
      </c>
    </row>
    <row r="685" spans="2:15">
      <c r="B685" s="1" t="str">
        <f t="shared" si="110"/>
        <v/>
      </c>
      <c r="C685" s="27">
        <f t="shared" si="119"/>
        <v>0</v>
      </c>
      <c r="D685" s="27">
        <f t="shared" si="111"/>
        <v>0</v>
      </c>
      <c r="E685" s="27">
        <f t="shared" si="112"/>
        <v>0</v>
      </c>
      <c r="F685" s="27">
        <f t="shared" si="113"/>
        <v>0</v>
      </c>
      <c r="G685" s="28">
        <f t="shared" si="114"/>
        <v>0</v>
      </c>
      <c r="H685" s="27">
        <f>IF(B685&gt;$E$9,0,SUM(D$22:D685))</f>
        <v>0</v>
      </c>
      <c r="I685" s="27">
        <f>IF(B685&gt;$E$9,0,SUM(E$22:E685))</f>
        <v>0</v>
      </c>
      <c r="J685" s="29">
        <f>IF(B685&gt;$E$9,0,SUM(F$22:F685))</f>
        <v>0</v>
      </c>
      <c r="K685" s="30">
        <f t="shared" si="115"/>
        <v>0</v>
      </c>
      <c r="L685" s="31">
        <f t="shared" si="120"/>
        <v>0</v>
      </c>
      <c r="M685" s="27">
        <f t="shared" si="116"/>
        <v>0</v>
      </c>
      <c r="N685" s="29">
        <f t="shared" si="117"/>
        <v>0</v>
      </c>
      <c r="O685" s="146" t="str">
        <f t="shared" si="118"/>
        <v/>
      </c>
    </row>
    <row r="686" spans="2:15">
      <c r="B686" s="1" t="str">
        <f t="shared" si="110"/>
        <v/>
      </c>
      <c r="C686" s="27">
        <f t="shared" si="119"/>
        <v>0</v>
      </c>
      <c r="D686" s="27">
        <f t="shared" si="111"/>
        <v>0</v>
      </c>
      <c r="E686" s="27">
        <f t="shared" si="112"/>
        <v>0</v>
      </c>
      <c r="F686" s="27">
        <f t="shared" si="113"/>
        <v>0</v>
      </c>
      <c r="G686" s="28">
        <f t="shared" si="114"/>
        <v>0</v>
      </c>
      <c r="H686" s="27">
        <f>IF(B686&gt;$E$9,0,SUM(D$22:D686))</f>
        <v>0</v>
      </c>
      <c r="I686" s="27">
        <f>IF(B686&gt;$E$9,0,SUM(E$22:E686))</f>
        <v>0</v>
      </c>
      <c r="J686" s="29">
        <f>IF(B686&gt;$E$9,0,SUM(F$22:F686))</f>
        <v>0</v>
      </c>
      <c r="K686" s="30">
        <f t="shared" si="115"/>
        <v>0</v>
      </c>
      <c r="L686" s="31">
        <f t="shared" si="120"/>
        <v>0</v>
      </c>
      <c r="M686" s="27">
        <f t="shared" si="116"/>
        <v>0</v>
      </c>
      <c r="N686" s="29">
        <f t="shared" si="117"/>
        <v>0</v>
      </c>
      <c r="O686" s="146" t="str">
        <f t="shared" si="118"/>
        <v/>
      </c>
    </row>
    <row r="687" spans="2:15">
      <c r="B687" s="1" t="str">
        <f t="shared" si="110"/>
        <v/>
      </c>
      <c r="C687" s="27">
        <f t="shared" si="119"/>
        <v>0</v>
      </c>
      <c r="D687" s="27">
        <f t="shared" si="111"/>
        <v>0</v>
      </c>
      <c r="E687" s="27">
        <f t="shared" si="112"/>
        <v>0</v>
      </c>
      <c r="F687" s="27">
        <f t="shared" si="113"/>
        <v>0</v>
      </c>
      <c r="G687" s="28">
        <f t="shared" si="114"/>
        <v>0</v>
      </c>
      <c r="H687" s="27">
        <f>IF(B687&gt;$E$9,0,SUM(D$22:D687))</f>
        <v>0</v>
      </c>
      <c r="I687" s="27">
        <f>IF(B687&gt;$E$9,0,SUM(E$22:E687))</f>
        <v>0</v>
      </c>
      <c r="J687" s="29">
        <f>IF(B687&gt;$E$9,0,SUM(F$22:F687))</f>
        <v>0</v>
      </c>
      <c r="K687" s="30">
        <f t="shared" si="115"/>
        <v>0</v>
      </c>
      <c r="L687" s="31">
        <f t="shared" si="120"/>
        <v>0</v>
      </c>
      <c r="M687" s="27">
        <f t="shared" si="116"/>
        <v>0</v>
      </c>
      <c r="N687" s="29">
        <f t="shared" si="117"/>
        <v>0</v>
      </c>
      <c r="O687" s="146" t="str">
        <f t="shared" si="118"/>
        <v/>
      </c>
    </row>
    <row r="688" spans="2:15">
      <c r="B688" s="1" t="str">
        <f t="shared" si="110"/>
        <v/>
      </c>
      <c r="C688" s="27">
        <f t="shared" si="119"/>
        <v>0</v>
      </c>
      <c r="D688" s="27">
        <f t="shared" si="111"/>
        <v>0</v>
      </c>
      <c r="E688" s="27">
        <f t="shared" si="112"/>
        <v>0</v>
      </c>
      <c r="F688" s="27">
        <f t="shared" si="113"/>
        <v>0</v>
      </c>
      <c r="G688" s="28">
        <f t="shared" si="114"/>
        <v>0</v>
      </c>
      <c r="H688" s="27">
        <f>IF(B688&gt;$E$9,0,SUM(D$22:D688))</f>
        <v>0</v>
      </c>
      <c r="I688" s="27">
        <f>IF(B688&gt;$E$9,0,SUM(E$22:E688))</f>
        <v>0</v>
      </c>
      <c r="J688" s="29">
        <f>IF(B688&gt;$E$9,0,SUM(F$22:F688))</f>
        <v>0</v>
      </c>
      <c r="K688" s="30">
        <f t="shared" si="115"/>
        <v>0</v>
      </c>
      <c r="L688" s="31">
        <f t="shared" si="120"/>
        <v>0</v>
      </c>
      <c r="M688" s="27">
        <f t="shared" si="116"/>
        <v>0</v>
      </c>
      <c r="N688" s="29">
        <f t="shared" si="117"/>
        <v>0</v>
      </c>
      <c r="O688" s="146" t="str">
        <f t="shared" si="118"/>
        <v/>
      </c>
    </row>
    <row r="689" spans="2:15">
      <c r="B689" s="1" t="str">
        <f t="shared" si="110"/>
        <v/>
      </c>
      <c r="C689" s="27">
        <f t="shared" si="119"/>
        <v>0</v>
      </c>
      <c r="D689" s="27">
        <f t="shared" si="111"/>
        <v>0</v>
      </c>
      <c r="E689" s="27">
        <f t="shared" si="112"/>
        <v>0</v>
      </c>
      <c r="F689" s="27">
        <f t="shared" si="113"/>
        <v>0</v>
      </c>
      <c r="G689" s="28">
        <f t="shared" si="114"/>
        <v>0</v>
      </c>
      <c r="H689" s="27">
        <f>IF(B689&gt;$E$9,0,SUM(D$22:D689))</f>
        <v>0</v>
      </c>
      <c r="I689" s="27">
        <f>IF(B689&gt;$E$9,0,SUM(E$22:E689))</f>
        <v>0</v>
      </c>
      <c r="J689" s="29">
        <f>IF(B689&gt;$E$9,0,SUM(F$22:F689))</f>
        <v>0</v>
      </c>
      <c r="K689" s="30">
        <f t="shared" si="115"/>
        <v>0</v>
      </c>
      <c r="L689" s="31">
        <f t="shared" si="120"/>
        <v>0</v>
      </c>
      <c r="M689" s="27">
        <f t="shared" si="116"/>
        <v>0</v>
      </c>
      <c r="N689" s="29">
        <f t="shared" si="117"/>
        <v>0</v>
      </c>
      <c r="O689" s="146" t="str">
        <f t="shared" si="118"/>
        <v/>
      </c>
    </row>
    <row r="690" spans="2:15">
      <c r="B690" s="1" t="str">
        <f t="shared" si="110"/>
        <v/>
      </c>
      <c r="C690" s="27">
        <f t="shared" si="119"/>
        <v>0</v>
      </c>
      <c r="D690" s="27">
        <f t="shared" si="111"/>
        <v>0</v>
      </c>
      <c r="E690" s="27">
        <f t="shared" si="112"/>
        <v>0</v>
      </c>
      <c r="F690" s="27">
        <f t="shared" si="113"/>
        <v>0</v>
      </c>
      <c r="G690" s="28">
        <f t="shared" si="114"/>
        <v>0</v>
      </c>
      <c r="H690" s="27">
        <f>IF(B690&gt;$E$9,0,SUM(D$22:D690))</f>
        <v>0</v>
      </c>
      <c r="I690" s="27">
        <f>IF(B690&gt;$E$9,0,SUM(E$22:E690))</f>
        <v>0</v>
      </c>
      <c r="J690" s="29">
        <f>IF(B690&gt;$E$9,0,SUM(F$22:F690))</f>
        <v>0</v>
      </c>
      <c r="K690" s="30">
        <f t="shared" si="115"/>
        <v>0</v>
      </c>
      <c r="L690" s="31">
        <f t="shared" si="120"/>
        <v>0</v>
      </c>
      <c r="M690" s="27">
        <f t="shared" si="116"/>
        <v>0</v>
      </c>
      <c r="N690" s="29">
        <f t="shared" si="117"/>
        <v>0</v>
      </c>
      <c r="O690" s="146" t="str">
        <f t="shared" si="118"/>
        <v/>
      </c>
    </row>
    <row r="691" spans="2:15">
      <c r="B691" s="1" t="str">
        <f t="shared" si="110"/>
        <v/>
      </c>
      <c r="C691" s="27">
        <f t="shared" si="119"/>
        <v>0</v>
      </c>
      <c r="D691" s="27">
        <f t="shared" si="111"/>
        <v>0</v>
      </c>
      <c r="E691" s="27">
        <f t="shared" si="112"/>
        <v>0</v>
      </c>
      <c r="F691" s="27">
        <f t="shared" si="113"/>
        <v>0</v>
      </c>
      <c r="G691" s="28">
        <f t="shared" si="114"/>
        <v>0</v>
      </c>
      <c r="H691" s="27">
        <f>IF(B691&gt;$E$9,0,SUM(D$22:D691))</f>
        <v>0</v>
      </c>
      <c r="I691" s="27">
        <f>IF(B691&gt;$E$9,0,SUM(E$22:E691))</f>
        <v>0</v>
      </c>
      <c r="J691" s="29">
        <f>IF(B691&gt;$E$9,0,SUM(F$22:F691))</f>
        <v>0</v>
      </c>
      <c r="K691" s="30">
        <f t="shared" si="115"/>
        <v>0</v>
      </c>
      <c r="L691" s="31">
        <f t="shared" si="120"/>
        <v>0</v>
      </c>
      <c r="M691" s="27">
        <f t="shared" si="116"/>
        <v>0</v>
      </c>
      <c r="N691" s="29">
        <f t="shared" si="117"/>
        <v>0</v>
      </c>
      <c r="O691" s="146" t="str">
        <f t="shared" si="118"/>
        <v/>
      </c>
    </row>
    <row r="692" spans="2:15">
      <c r="B692" s="1" t="str">
        <f t="shared" si="110"/>
        <v/>
      </c>
      <c r="C692" s="27">
        <f t="shared" si="119"/>
        <v>0</v>
      </c>
      <c r="D692" s="27">
        <f t="shared" si="111"/>
        <v>0</v>
      </c>
      <c r="E692" s="27">
        <f t="shared" si="112"/>
        <v>0</v>
      </c>
      <c r="F692" s="27">
        <f t="shared" si="113"/>
        <v>0</v>
      </c>
      <c r="G692" s="28">
        <f t="shared" si="114"/>
        <v>0</v>
      </c>
      <c r="H692" s="27">
        <f>IF(B692&gt;$E$9,0,SUM(D$22:D692))</f>
        <v>0</v>
      </c>
      <c r="I692" s="27">
        <f>IF(B692&gt;$E$9,0,SUM(E$22:E692))</f>
        <v>0</v>
      </c>
      <c r="J692" s="29">
        <f>IF(B692&gt;$E$9,0,SUM(F$22:F692))</f>
        <v>0</v>
      </c>
      <c r="K692" s="30">
        <f t="shared" si="115"/>
        <v>0</v>
      </c>
      <c r="L692" s="31">
        <f t="shared" si="120"/>
        <v>0</v>
      </c>
      <c r="M692" s="27">
        <f t="shared" si="116"/>
        <v>0</v>
      </c>
      <c r="N692" s="29">
        <f t="shared" si="117"/>
        <v>0</v>
      </c>
      <c r="O692" s="146" t="str">
        <f t="shared" si="118"/>
        <v/>
      </c>
    </row>
    <row r="693" spans="2:15">
      <c r="B693" s="1" t="str">
        <f t="shared" si="110"/>
        <v/>
      </c>
      <c r="C693" s="27">
        <f t="shared" si="119"/>
        <v>0</v>
      </c>
      <c r="D693" s="27">
        <f t="shared" si="111"/>
        <v>0</v>
      </c>
      <c r="E693" s="27">
        <f t="shared" si="112"/>
        <v>0</v>
      </c>
      <c r="F693" s="27">
        <f t="shared" si="113"/>
        <v>0</v>
      </c>
      <c r="G693" s="28">
        <f t="shared" si="114"/>
        <v>0</v>
      </c>
      <c r="H693" s="27">
        <f>IF(B693&gt;$E$9,0,SUM(D$22:D693))</f>
        <v>0</v>
      </c>
      <c r="I693" s="27">
        <f>IF(B693&gt;$E$9,0,SUM(E$22:E693))</f>
        <v>0</v>
      </c>
      <c r="J693" s="29">
        <f>IF(B693&gt;$E$9,0,SUM(F$22:F693))</f>
        <v>0</v>
      </c>
      <c r="K693" s="30">
        <f t="shared" si="115"/>
        <v>0</v>
      </c>
      <c r="L693" s="31">
        <f t="shared" si="120"/>
        <v>0</v>
      </c>
      <c r="M693" s="27">
        <f t="shared" si="116"/>
        <v>0</v>
      </c>
      <c r="N693" s="29">
        <f t="shared" si="117"/>
        <v>0</v>
      </c>
      <c r="O693" s="146" t="str">
        <f t="shared" si="118"/>
        <v/>
      </c>
    </row>
    <row r="694" spans="2:15">
      <c r="B694" s="1" t="str">
        <f t="shared" si="110"/>
        <v/>
      </c>
      <c r="C694" s="27">
        <f t="shared" si="119"/>
        <v>0</v>
      </c>
      <c r="D694" s="27">
        <f t="shared" si="111"/>
        <v>0</v>
      </c>
      <c r="E694" s="27">
        <f t="shared" si="112"/>
        <v>0</v>
      </c>
      <c r="F694" s="27">
        <f t="shared" si="113"/>
        <v>0</v>
      </c>
      <c r="G694" s="28">
        <f t="shared" si="114"/>
        <v>0</v>
      </c>
      <c r="H694" s="27">
        <f>IF(B694&gt;$E$9,0,SUM(D$22:D694))</f>
        <v>0</v>
      </c>
      <c r="I694" s="27">
        <f>IF(B694&gt;$E$9,0,SUM(E$22:E694))</f>
        <v>0</v>
      </c>
      <c r="J694" s="29">
        <f>IF(B694&gt;$E$9,0,SUM(F$22:F694))</f>
        <v>0</v>
      </c>
      <c r="K694" s="30">
        <f t="shared" si="115"/>
        <v>0</v>
      </c>
      <c r="L694" s="31">
        <f t="shared" si="120"/>
        <v>0</v>
      </c>
      <c r="M694" s="27">
        <f t="shared" si="116"/>
        <v>0</v>
      </c>
      <c r="N694" s="29">
        <f t="shared" si="117"/>
        <v>0</v>
      </c>
      <c r="O694" s="146" t="str">
        <f t="shared" si="118"/>
        <v/>
      </c>
    </row>
    <row r="695" spans="2:15">
      <c r="B695" s="1" t="str">
        <f t="shared" si="110"/>
        <v/>
      </c>
      <c r="C695" s="27">
        <f t="shared" si="119"/>
        <v>0</v>
      </c>
      <c r="D695" s="27">
        <f t="shared" si="111"/>
        <v>0</v>
      </c>
      <c r="E695" s="27">
        <f t="shared" si="112"/>
        <v>0</v>
      </c>
      <c r="F695" s="27">
        <f t="shared" si="113"/>
        <v>0</v>
      </c>
      <c r="G695" s="28">
        <f t="shared" si="114"/>
        <v>0</v>
      </c>
      <c r="H695" s="27">
        <f>IF(B695&gt;$E$9,0,SUM(D$22:D695))</f>
        <v>0</v>
      </c>
      <c r="I695" s="27">
        <f>IF(B695&gt;$E$9,0,SUM(E$22:E695))</f>
        <v>0</v>
      </c>
      <c r="J695" s="29">
        <f>IF(B695&gt;$E$9,0,SUM(F$22:F695))</f>
        <v>0</v>
      </c>
      <c r="K695" s="30">
        <f t="shared" si="115"/>
        <v>0</v>
      </c>
      <c r="L695" s="31">
        <f t="shared" si="120"/>
        <v>0</v>
      </c>
      <c r="M695" s="27">
        <f t="shared" si="116"/>
        <v>0</v>
      </c>
      <c r="N695" s="29">
        <f t="shared" si="117"/>
        <v>0</v>
      </c>
      <c r="O695" s="146" t="str">
        <f t="shared" si="118"/>
        <v/>
      </c>
    </row>
    <row r="696" spans="2:15">
      <c r="B696" s="1" t="str">
        <f t="shared" si="110"/>
        <v/>
      </c>
      <c r="C696" s="27">
        <f t="shared" si="119"/>
        <v>0</v>
      </c>
      <c r="D696" s="27">
        <f t="shared" si="111"/>
        <v>0</v>
      </c>
      <c r="E696" s="27">
        <f t="shared" si="112"/>
        <v>0</v>
      </c>
      <c r="F696" s="27">
        <f t="shared" si="113"/>
        <v>0</v>
      </c>
      <c r="G696" s="28">
        <f t="shared" si="114"/>
        <v>0</v>
      </c>
      <c r="H696" s="27">
        <f>IF(B696&gt;$E$9,0,SUM(D$22:D696))</f>
        <v>0</v>
      </c>
      <c r="I696" s="27">
        <f>IF(B696&gt;$E$9,0,SUM(E$22:E696))</f>
        <v>0</v>
      </c>
      <c r="J696" s="29">
        <f>IF(B696&gt;$E$9,0,SUM(F$22:F696))</f>
        <v>0</v>
      </c>
      <c r="K696" s="30">
        <f t="shared" si="115"/>
        <v>0</v>
      </c>
      <c r="L696" s="31">
        <f t="shared" si="120"/>
        <v>0</v>
      </c>
      <c r="M696" s="27">
        <f t="shared" si="116"/>
        <v>0</v>
      </c>
      <c r="N696" s="29">
        <f t="shared" si="117"/>
        <v>0</v>
      </c>
      <c r="O696" s="146" t="str">
        <f t="shared" si="118"/>
        <v/>
      </c>
    </row>
    <row r="697" spans="2:15">
      <c r="B697" s="1" t="str">
        <f t="shared" si="110"/>
        <v/>
      </c>
      <c r="C697" s="27">
        <f t="shared" si="119"/>
        <v>0</v>
      </c>
      <c r="D697" s="27">
        <f t="shared" si="111"/>
        <v>0</v>
      </c>
      <c r="E697" s="27">
        <f t="shared" si="112"/>
        <v>0</v>
      </c>
      <c r="F697" s="27">
        <f t="shared" si="113"/>
        <v>0</v>
      </c>
      <c r="G697" s="28">
        <f t="shared" si="114"/>
        <v>0</v>
      </c>
      <c r="H697" s="27">
        <f>IF(B697&gt;$E$9,0,SUM(D$22:D697))</f>
        <v>0</v>
      </c>
      <c r="I697" s="27">
        <f>IF(B697&gt;$E$9,0,SUM(E$22:E697))</f>
        <v>0</v>
      </c>
      <c r="J697" s="29">
        <f>IF(B697&gt;$E$9,0,SUM(F$22:F697))</f>
        <v>0</v>
      </c>
      <c r="K697" s="30">
        <f t="shared" si="115"/>
        <v>0</v>
      </c>
      <c r="L697" s="31">
        <f t="shared" si="120"/>
        <v>0</v>
      </c>
      <c r="M697" s="27">
        <f t="shared" si="116"/>
        <v>0</v>
      </c>
      <c r="N697" s="29">
        <f t="shared" si="117"/>
        <v>0</v>
      </c>
      <c r="O697" s="146" t="str">
        <f t="shared" si="118"/>
        <v/>
      </c>
    </row>
    <row r="698" spans="2:15">
      <c r="B698" s="1" t="str">
        <f t="shared" si="110"/>
        <v/>
      </c>
      <c r="C698" s="27">
        <f t="shared" si="119"/>
        <v>0</v>
      </c>
      <c r="D698" s="27">
        <f t="shared" si="111"/>
        <v>0</v>
      </c>
      <c r="E698" s="27">
        <f t="shared" si="112"/>
        <v>0</v>
      </c>
      <c r="F698" s="27">
        <f t="shared" si="113"/>
        <v>0</v>
      </c>
      <c r="G698" s="28">
        <f t="shared" si="114"/>
        <v>0</v>
      </c>
      <c r="H698" s="27">
        <f>IF(B698&gt;$E$9,0,SUM(D$22:D698))</f>
        <v>0</v>
      </c>
      <c r="I698" s="27">
        <f>IF(B698&gt;$E$9,0,SUM(E$22:E698))</f>
        <v>0</v>
      </c>
      <c r="J698" s="29">
        <f>IF(B698&gt;$E$9,0,SUM(F$22:F698))</f>
        <v>0</v>
      </c>
      <c r="K698" s="30">
        <f t="shared" si="115"/>
        <v>0</v>
      </c>
      <c r="L698" s="31">
        <f t="shared" si="120"/>
        <v>0</v>
      </c>
      <c r="M698" s="27">
        <f t="shared" si="116"/>
        <v>0</v>
      </c>
      <c r="N698" s="29">
        <f t="shared" si="117"/>
        <v>0</v>
      </c>
      <c r="O698" s="146" t="str">
        <f t="shared" si="118"/>
        <v/>
      </c>
    </row>
    <row r="699" spans="2:15">
      <c r="B699" s="1" t="str">
        <f t="shared" si="110"/>
        <v/>
      </c>
      <c r="C699" s="27">
        <f t="shared" si="119"/>
        <v>0</v>
      </c>
      <c r="D699" s="27">
        <f t="shared" si="111"/>
        <v>0</v>
      </c>
      <c r="E699" s="27">
        <f t="shared" si="112"/>
        <v>0</v>
      </c>
      <c r="F699" s="27">
        <f t="shared" si="113"/>
        <v>0</v>
      </c>
      <c r="G699" s="28">
        <f t="shared" si="114"/>
        <v>0</v>
      </c>
      <c r="H699" s="27">
        <f>IF(B699&gt;$E$9,0,SUM(D$22:D699))</f>
        <v>0</v>
      </c>
      <c r="I699" s="27">
        <f>IF(B699&gt;$E$9,0,SUM(E$22:E699))</f>
        <v>0</v>
      </c>
      <c r="J699" s="29">
        <f>IF(B699&gt;$E$9,0,SUM(F$22:F699))</f>
        <v>0</v>
      </c>
      <c r="K699" s="30">
        <f t="shared" si="115"/>
        <v>0</v>
      </c>
      <c r="L699" s="31">
        <f t="shared" si="120"/>
        <v>0</v>
      </c>
      <c r="M699" s="27">
        <f t="shared" si="116"/>
        <v>0</v>
      </c>
      <c r="N699" s="29">
        <f t="shared" si="117"/>
        <v>0</v>
      </c>
      <c r="O699" s="146" t="str">
        <f t="shared" si="118"/>
        <v/>
      </c>
    </row>
    <row r="700" spans="2:15">
      <c r="B700" s="1" t="str">
        <f t="shared" si="110"/>
        <v/>
      </c>
      <c r="C700" s="27">
        <f t="shared" si="119"/>
        <v>0</v>
      </c>
      <c r="D700" s="27">
        <f t="shared" si="111"/>
        <v>0</v>
      </c>
      <c r="E700" s="27">
        <f t="shared" si="112"/>
        <v>0</v>
      </c>
      <c r="F700" s="27">
        <f t="shared" si="113"/>
        <v>0</v>
      </c>
      <c r="G700" s="28">
        <f t="shared" si="114"/>
        <v>0</v>
      </c>
      <c r="H700" s="27">
        <f>IF(B700&gt;$E$9,0,SUM(D$22:D700))</f>
        <v>0</v>
      </c>
      <c r="I700" s="27">
        <f>IF(B700&gt;$E$9,0,SUM(E$22:E700))</f>
        <v>0</v>
      </c>
      <c r="J700" s="29">
        <f>IF(B700&gt;$E$9,0,SUM(F$22:F700))</f>
        <v>0</v>
      </c>
      <c r="K700" s="30">
        <f t="shared" si="115"/>
        <v>0</v>
      </c>
      <c r="L700" s="31">
        <f t="shared" si="120"/>
        <v>0</v>
      </c>
      <c r="M700" s="27">
        <f t="shared" si="116"/>
        <v>0</v>
      </c>
      <c r="N700" s="29">
        <f t="shared" si="117"/>
        <v>0</v>
      </c>
      <c r="O700" s="146" t="str">
        <f t="shared" si="118"/>
        <v/>
      </c>
    </row>
    <row r="701" spans="2:15">
      <c r="B701" s="1" t="str">
        <f t="shared" si="110"/>
        <v/>
      </c>
      <c r="C701" s="27">
        <f t="shared" si="119"/>
        <v>0</v>
      </c>
      <c r="D701" s="27">
        <f t="shared" si="111"/>
        <v>0</v>
      </c>
      <c r="E701" s="27">
        <f t="shared" si="112"/>
        <v>0</v>
      </c>
      <c r="F701" s="27">
        <f t="shared" si="113"/>
        <v>0</v>
      </c>
      <c r="G701" s="28">
        <f t="shared" si="114"/>
        <v>0</v>
      </c>
      <c r="H701" s="27">
        <f>IF(B701&gt;$E$9,0,SUM(D$22:D701))</f>
        <v>0</v>
      </c>
      <c r="I701" s="27">
        <f>IF(B701&gt;$E$9,0,SUM(E$22:E701))</f>
        <v>0</v>
      </c>
      <c r="J701" s="29">
        <f>IF(B701&gt;$E$9,0,SUM(F$22:F701))</f>
        <v>0</v>
      </c>
      <c r="K701" s="30">
        <f t="shared" si="115"/>
        <v>0</v>
      </c>
      <c r="L701" s="31">
        <f t="shared" si="120"/>
        <v>0</v>
      </c>
      <c r="M701" s="27">
        <f t="shared" si="116"/>
        <v>0</v>
      </c>
      <c r="N701" s="29">
        <f t="shared" si="117"/>
        <v>0</v>
      </c>
      <c r="O701" s="146" t="str">
        <f t="shared" si="118"/>
        <v/>
      </c>
    </row>
    <row r="702" spans="2:15">
      <c r="B702" s="1" t="str">
        <f t="shared" si="110"/>
        <v/>
      </c>
      <c r="C702" s="27">
        <f t="shared" si="119"/>
        <v>0</v>
      </c>
      <c r="D702" s="27">
        <f t="shared" si="111"/>
        <v>0</v>
      </c>
      <c r="E702" s="27">
        <f t="shared" si="112"/>
        <v>0</v>
      </c>
      <c r="F702" s="27">
        <f t="shared" si="113"/>
        <v>0</v>
      </c>
      <c r="G702" s="28">
        <f t="shared" si="114"/>
        <v>0</v>
      </c>
      <c r="H702" s="27">
        <f>IF(B702&gt;$E$9,0,SUM(D$22:D702))</f>
        <v>0</v>
      </c>
      <c r="I702" s="27">
        <f>IF(B702&gt;$E$9,0,SUM(E$22:E702))</f>
        <v>0</v>
      </c>
      <c r="J702" s="29">
        <f>IF(B702&gt;$E$9,0,SUM(F$22:F702))</f>
        <v>0</v>
      </c>
      <c r="K702" s="30">
        <f t="shared" si="115"/>
        <v>0</v>
      </c>
      <c r="L702" s="31">
        <f t="shared" si="120"/>
        <v>0</v>
      </c>
      <c r="M702" s="27">
        <f t="shared" si="116"/>
        <v>0</v>
      </c>
      <c r="N702" s="29">
        <f t="shared" si="117"/>
        <v>0</v>
      </c>
      <c r="O702" s="146" t="str">
        <f t="shared" si="118"/>
        <v/>
      </c>
    </row>
    <row r="703" spans="2:15">
      <c r="B703" s="1" t="str">
        <f t="shared" si="110"/>
        <v/>
      </c>
      <c r="C703" s="27">
        <f t="shared" si="119"/>
        <v>0</v>
      </c>
      <c r="D703" s="27">
        <f t="shared" si="111"/>
        <v>0</v>
      </c>
      <c r="E703" s="27">
        <f t="shared" si="112"/>
        <v>0</v>
      </c>
      <c r="F703" s="27">
        <f t="shared" si="113"/>
        <v>0</v>
      </c>
      <c r="G703" s="28">
        <f t="shared" si="114"/>
        <v>0</v>
      </c>
      <c r="H703" s="27">
        <f>IF(B703&gt;$E$9,0,SUM(D$22:D703))</f>
        <v>0</v>
      </c>
      <c r="I703" s="27">
        <f>IF(B703&gt;$E$9,0,SUM(E$22:E703))</f>
        <v>0</v>
      </c>
      <c r="J703" s="29">
        <f>IF(B703&gt;$E$9,0,SUM(F$22:F703))</f>
        <v>0</v>
      </c>
      <c r="K703" s="30">
        <f t="shared" si="115"/>
        <v>0</v>
      </c>
      <c r="L703" s="31">
        <f t="shared" si="120"/>
        <v>0</v>
      </c>
      <c r="M703" s="27">
        <f t="shared" si="116"/>
        <v>0</v>
      </c>
      <c r="N703" s="29">
        <f t="shared" si="117"/>
        <v>0</v>
      </c>
      <c r="O703" s="146" t="str">
        <f t="shared" si="118"/>
        <v/>
      </c>
    </row>
    <row r="704" spans="2:15">
      <c r="B704" s="1" t="str">
        <f t="shared" si="110"/>
        <v/>
      </c>
      <c r="C704" s="27">
        <f t="shared" si="119"/>
        <v>0</v>
      </c>
      <c r="D704" s="27">
        <f t="shared" si="111"/>
        <v>0</v>
      </c>
      <c r="E704" s="27">
        <f t="shared" si="112"/>
        <v>0</v>
      </c>
      <c r="F704" s="27">
        <f t="shared" si="113"/>
        <v>0</v>
      </c>
      <c r="G704" s="28">
        <f t="shared" si="114"/>
        <v>0</v>
      </c>
      <c r="H704" s="27">
        <f>IF(B704&gt;$E$9,0,SUM(D$22:D704))</f>
        <v>0</v>
      </c>
      <c r="I704" s="27">
        <f>IF(B704&gt;$E$9,0,SUM(E$22:E704))</f>
        <v>0</v>
      </c>
      <c r="J704" s="29">
        <f>IF(B704&gt;$E$9,0,SUM(F$22:F704))</f>
        <v>0</v>
      </c>
      <c r="K704" s="30">
        <f t="shared" si="115"/>
        <v>0</v>
      </c>
      <c r="L704" s="31">
        <f t="shared" si="120"/>
        <v>0</v>
      </c>
      <c r="M704" s="27">
        <f t="shared" si="116"/>
        <v>0</v>
      </c>
      <c r="N704" s="29">
        <f t="shared" si="117"/>
        <v>0</v>
      </c>
      <c r="O704" s="146" t="str">
        <f t="shared" si="118"/>
        <v/>
      </c>
    </row>
    <row r="705" spans="2:15">
      <c r="B705" s="1" t="str">
        <f t="shared" si="110"/>
        <v/>
      </c>
      <c r="C705" s="27">
        <f t="shared" si="119"/>
        <v>0</v>
      </c>
      <c r="D705" s="27">
        <f t="shared" si="111"/>
        <v>0</v>
      </c>
      <c r="E705" s="27">
        <f t="shared" si="112"/>
        <v>0</v>
      </c>
      <c r="F705" s="27">
        <f t="shared" si="113"/>
        <v>0</v>
      </c>
      <c r="G705" s="28">
        <f t="shared" si="114"/>
        <v>0</v>
      </c>
      <c r="H705" s="27">
        <f>IF(B705&gt;$E$9,0,SUM(D$22:D705))</f>
        <v>0</v>
      </c>
      <c r="I705" s="27">
        <f>IF(B705&gt;$E$9,0,SUM(E$22:E705))</f>
        <v>0</v>
      </c>
      <c r="J705" s="29">
        <f>IF(B705&gt;$E$9,0,SUM(F$22:F705))</f>
        <v>0</v>
      </c>
      <c r="K705" s="30">
        <f t="shared" si="115"/>
        <v>0</v>
      </c>
      <c r="L705" s="31">
        <f t="shared" si="120"/>
        <v>0</v>
      </c>
      <c r="M705" s="27">
        <f t="shared" si="116"/>
        <v>0</v>
      </c>
      <c r="N705" s="29">
        <f t="shared" si="117"/>
        <v>0</v>
      </c>
      <c r="O705" s="146" t="str">
        <f t="shared" si="118"/>
        <v/>
      </c>
    </row>
    <row r="706" spans="2:15">
      <c r="B706" s="1" t="str">
        <f t="shared" si="110"/>
        <v/>
      </c>
      <c r="C706" s="27">
        <f t="shared" si="119"/>
        <v>0</v>
      </c>
      <c r="D706" s="27">
        <f t="shared" si="111"/>
        <v>0</v>
      </c>
      <c r="E706" s="27">
        <f t="shared" si="112"/>
        <v>0</v>
      </c>
      <c r="F706" s="27">
        <f t="shared" si="113"/>
        <v>0</v>
      </c>
      <c r="G706" s="28">
        <f t="shared" si="114"/>
        <v>0</v>
      </c>
      <c r="H706" s="27">
        <f>IF(B706&gt;$E$9,0,SUM(D$22:D706))</f>
        <v>0</v>
      </c>
      <c r="I706" s="27">
        <f>IF(B706&gt;$E$9,0,SUM(E$22:E706))</f>
        <v>0</v>
      </c>
      <c r="J706" s="29">
        <f>IF(B706&gt;$E$9,0,SUM(F$22:F706))</f>
        <v>0</v>
      </c>
      <c r="K706" s="30">
        <f t="shared" si="115"/>
        <v>0</v>
      </c>
      <c r="L706" s="31">
        <f t="shared" si="120"/>
        <v>0</v>
      </c>
      <c r="M706" s="27">
        <f t="shared" si="116"/>
        <v>0</v>
      </c>
      <c r="N706" s="29">
        <f t="shared" si="117"/>
        <v>0</v>
      </c>
      <c r="O706" s="146" t="str">
        <f t="shared" si="118"/>
        <v/>
      </c>
    </row>
    <row r="707" spans="2:15">
      <c r="B707" s="1" t="str">
        <f t="shared" si="110"/>
        <v/>
      </c>
      <c r="C707" s="27">
        <f t="shared" si="119"/>
        <v>0</v>
      </c>
      <c r="D707" s="27">
        <f t="shared" si="111"/>
        <v>0</v>
      </c>
      <c r="E707" s="27">
        <f t="shared" si="112"/>
        <v>0</v>
      </c>
      <c r="F707" s="27">
        <f t="shared" si="113"/>
        <v>0</v>
      </c>
      <c r="G707" s="28">
        <f t="shared" si="114"/>
        <v>0</v>
      </c>
      <c r="H707" s="27">
        <f>IF(B707&gt;$E$9,0,SUM(D$22:D707))</f>
        <v>0</v>
      </c>
      <c r="I707" s="27">
        <f>IF(B707&gt;$E$9,0,SUM(E$22:E707))</f>
        <v>0</v>
      </c>
      <c r="J707" s="29">
        <f>IF(B707&gt;$E$9,0,SUM(F$22:F707))</f>
        <v>0</v>
      </c>
      <c r="K707" s="30">
        <f t="shared" si="115"/>
        <v>0</v>
      </c>
      <c r="L707" s="31">
        <f t="shared" si="120"/>
        <v>0</v>
      </c>
      <c r="M707" s="27">
        <f t="shared" si="116"/>
        <v>0</v>
      </c>
      <c r="N707" s="29">
        <f t="shared" si="117"/>
        <v>0</v>
      </c>
      <c r="O707" s="146" t="str">
        <f t="shared" si="118"/>
        <v/>
      </c>
    </row>
    <row r="708" spans="2:15">
      <c r="B708" s="1" t="str">
        <f t="shared" si="110"/>
        <v/>
      </c>
      <c r="C708" s="27">
        <f t="shared" si="119"/>
        <v>0</v>
      </c>
      <c r="D708" s="27">
        <f t="shared" si="111"/>
        <v>0</v>
      </c>
      <c r="E708" s="27">
        <f t="shared" si="112"/>
        <v>0</v>
      </c>
      <c r="F708" s="27">
        <f t="shared" si="113"/>
        <v>0</v>
      </c>
      <c r="G708" s="28">
        <f t="shared" si="114"/>
        <v>0</v>
      </c>
      <c r="H708" s="27">
        <f>IF(B708&gt;$E$9,0,SUM(D$22:D708))</f>
        <v>0</v>
      </c>
      <c r="I708" s="27">
        <f>IF(B708&gt;$E$9,0,SUM(E$22:E708))</f>
        <v>0</v>
      </c>
      <c r="J708" s="29">
        <f>IF(B708&gt;$E$9,0,SUM(F$22:F708))</f>
        <v>0</v>
      </c>
      <c r="K708" s="30">
        <f t="shared" si="115"/>
        <v>0</v>
      </c>
      <c r="L708" s="31">
        <f t="shared" si="120"/>
        <v>0</v>
      </c>
      <c r="M708" s="27">
        <f t="shared" si="116"/>
        <v>0</v>
      </c>
      <c r="N708" s="29">
        <f t="shared" si="117"/>
        <v>0</v>
      </c>
      <c r="O708" s="146" t="str">
        <f t="shared" si="118"/>
        <v/>
      </c>
    </row>
    <row r="709" spans="2:15">
      <c r="B709" s="1" t="str">
        <f t="shared" si="110"/>
        <v/>
      </c>
      <c r="C709" s="27">
        <f t="shared" si="119"/>
        <v>0</v>
      </c>
      <c r="D709" s="27">
        <f t="shared" si="111"/>
        <v>0</v>
      </c>
      <c r="E709" s="27">
        <f t="shared" si="112"/>
        <v>0</v>
      </c>
      <c r="F709" s="27">
        <f t="shared" si="113"/>
        <v>0</v>
      </c>
      <c r="G709" s="28">
        <f t="shared" si="114"/>
        <v>0</v>
      </c>
      <c r="H709" s="27">
        <f>IF(B709&gt;$E$9,0,SUM(D$22:D709))</f>
        <v>0</v>
      </c>
      <c r="I709" s="27">
        <f>IF(B709&gt;$E$9,0,SUM(E$22:E709))</f>
        <v>0</v>
      </c>
      <c r="J709" s="29">
        <f>IF(B709&gt;$E$9,0,SUM(F$22:F709))</f>
        <v>0</v>
      </c>
      <c r="K709" s="30">
        <f t="shared" si="115"/>
        <v>0</v>
      </c>
      <c r="L709" s="31">
        <f t="shared" si="120"/>
        <v>0</v>
      </c>
      <c r="M709" s="27">
        <f t="shared" si="116"/>
        <v>0</v>
      </c>
      <c r="N709" s="29">
        <f t="shared" si="117"/>
        <v>0</v>
      </c>
      <c r="O709" s="146" t="str">
        <f t="shared" si="118"/>
        <v/>
      </c>
    </row>
    <row r="710" spans="2:15">
      <c r="B710" s="1" t="str">
        <f t="shared" si="110"/>
        <v/>
      </c>
      <c r="C710" s="27">
        <f t="shared" si="119"/>
        <v>0</v>
      </c>
      <c r="D710" s="27">
        <f t="shared" si="111"/>
        <v>0</v>
      </c>
      <c r="E710" s="27">
        <f t="shared" si="112"/>
        <v>0</v>
      </c>
      <c r="F710" s="27">
        <f t="shared" si="113"/>
        <v>0</v>
      </c>
      <c r="G710" s="28">
        <f t="shared" si="114"/>
        <v>0</v>
      </c>
      <c r="H710" s="27">
        <f>IF(B710&gt;$E$9,0,SUM(D$22:D710))</f>
        <v>0</v>
      </c>
      <c r="I710" s="27">
        <f>IF(B710&gt;$E$9,0,SUM(E$22:E710))</f>
        <v>0</v>
      </c>
      <c r="J710" s="29">
        <f>IF(B710&gt;$E$9,0,SUM(F$22:F710))</f>
        <v>0</v>
      </c>
      <c r="K710" s="30">
        <f t="shared" si="115"/>
        <v>0</v>
      </c>
      <c r="L710" s="31">
        <f t="shared" si="120"/>
        <v>0</v>
      </c>
      <c r="M710" s="27">
        <f t="shared" si="116"/>
        <v>0</v>
      </c>
      <c r="N710" s="29">
        <f t="shared" si="117"/>
        <v>0</v>
      </c>
      <c r="O710" s="146" t="str">
        <f t="shared" si="118"/>
        <v/>
      </c>
    </row>
    <row r="711" spans="2:15">
      <c r="B711" s="1" t="str">
        <f t="shared" si="110"/>
        <v/>
      </c>
      <c r="C711" s="27">
        <f t="shared" si="119"/>
        <v>0</v>
      </c>
      <c r="D711" s="27">
        <f t="shared" si="111"/>
        <v>0</v>
      </c>
      <c r="E711" s="27">
        <f t="shared" si="112"/>
        <v>0</v>
      </c>
      <c r="F711" s="27">
        <f t="shared" si="113"/>
        <v>0</v>
      </c>
      <c r="G711" s="28">
        <f t="shared" si="114"/>
        <v>0</v>
      </c>
      <c r="H711" s="27">
        <f>IF(B711&gt;$E$9,0,SUM(D$22:D711))</f>
        <v>0</v>
      </c>
      <c r="I711" s="27">
        <f>IF(B711&gt;$E$9,0,SUM(E$22:E711))</f>
        <v>0</v>
      </c>
      <c r="J711" s="29">
        <f>IF(B711&gt;$E$9,0,SUM(F$22:F711))</f>
        <v>0</v>
      </c>
      <c r="K711" s="30">
        <f t="shared" si="115"/>
        <v>0</v>
      </c>
      <c r="L711" s="31">
        <f t="shared" si="120"/>
        <v>0</v>
      </c>
      <c r="M711" s="27">
        <f t="shared" si="116"/>
        <v>0</v>
      </c>
      <c r="N711" s="29">
        <f t="shared" si="117"/>
        <v>0</v>
      </c>
      <c r="O711" s="146" t="str">
        <f t="shared" si="118"/>
        <v/>
      </c>
    </row>
    <row r="712" spans="2:15">
      <c r="B712" s="1" t="str">
        <f t="shared" si="110"/>
        <v/>
      </c>
      <c r="C712" s="27">
        <f t="shared" si="119"/>
        <v>0</v>
      </c>
      <c r="D712" s="27">
        <f t="shared" si="111"/>
        <v>0</v>
      </c>
      <c r="E712" s="27">
        <f t="shared" si="112"/>
        <v>0</v>
      </c>
      <c r="F712" s="27">
        <f t="shared" si="113"/>
        <v>0</v>
      </c>
      <c r="G712" s="28">
        <f t="shared" si="114"/>
        <v>0</v>
      </c>
      <c r="H712" s="27">
        <f>IF(B712&gt;$E$9,0,SUM(D$22:D712))</f>
        <v>0</v>
      </c>
      <c r="I712" s="27">
        <f>IF(B712&gt;$E$9,0,SUM(E$22:E712))</f>
        <v>0</v>
      </c>
      <c r="J712" s="29">
        <f>IF(B712&gt;$E$9,0,SUM(F$22:F712))</f>
        <v>0</v>
      </c>
      <c r="K712" s="30">
        <f t="shared" si="115"/>
        <v>0</v>
      </c>
      <c r="L712" s="31">
        <f t="shared" si="120"/>
        <v>0</v>
      </c>
      <c r="M712" s="27">
        <f t="shared" si="116"/>
        <v>0</v>
      </c>
      <c r="N712" s="29">
        <f t="shared" si="117"/>
        <v>0</v>
      </c>
      <c r="O712" s="146" t="str">
        <f t="shared" si="118"/>
        <v/>
      </c>
    </row>
    <row r="713" spans="2:15">
      <c r="B713" s="1" t="str">
        <f t="shared" si="110"/>
        <v/>
      </c>
      <c r="C713" s="27">
        <f t="shared" si="119"/>
        <v>0</v>
      </c>
      <c r="D713" s="27">
        <f t="shared" si="111"/>
        <v>0</v>
      </c>
      <c r="E713" s="27">
        <f t="shared" si="112"/>
        <v>0</v>
      </c>
      <c r="F713" s="27">
        <f t="shared" si="113"/>
        <v>0</v>
      </c>
      <c r="G713" s="28">
        <f t="shared" si="114"/>
        <v>0</v>
      </c>
      <c r="H713" s="27">
        <f>IF(B713&gt;$E$9,0,SUM(D$22:D713))</f>
        <v>0</v>
      </c>
      <c r="I713" s="27">
        <f>IF(B713&gt;$E$9,0,SUM(E$22:E713))</f>
        <v>0</v>
      </c>
      <c r="J713" s="29">
        <f>IF(B713&gt;$E$9,0,SUM(F$22:F713))</f>
        <v>0</v>
      </c>
      <c r="K713" s="30">
        <f t="shared" si="115"/>
        <v>0</v>
      </c>
      <c r="L713" s="31">
        <f t="shared" si="120"/>
        <v>0</v>
      </c>
      <c r="M713" s="27">
        <f t="shared" si="116"/>
        <v>0</v>
      </c>
      <c r="N713" s="29">
        <f t="shared" si="117"/>
        <v>0</v>
      </c>
      <c r="O713" s="146" t="str">
        <f t="shared" si="118"/>
        <v/>
      </c>
    </row>
    <row r="714" spans="2:15">
      <c r="B714" s="1" t="str">
        <f t="shared" si="110"/>
        <v/>
      </c>
      <c r="C714" s="27">
        <f t="shared" si="119"/>
        <v>0</v>
      </c>
      <c r="D714" s="27">
        <f t="shared" si="111"/>
        <v>0</v>
      </c>
      <c r="E714" s="27">
        <f t="shared" si="112"/>
        <v>0</v>
      </c>
      <c r="F714" s="27">
        <f t="shared" si="113"/>
        <v>0</v>
      </c>
      <c r="G714" s="28">
        <f t="shared" si="114"/>
        <v>0</v>
      </c>
      <c r="H714" s="27">
        <f>IF(B714&gt;$E$9,0,SUM(D$22:D714))</f>
        <v>0</v>
      </c>
      <c r="I714" s="27">
        <f>IF(B714&gt;$E$9,0,SUM(E$22:E714))</f>
        <v>0</v>
      </c>
      <c r="J714" s="29">
        <f>IF(B714&gt;$E$9,0,SUM(F$22:F714))</f>
        <v>0</v>
      </c>
      <c r="K714" s="30">
        <f t="shared" si="115"/>
        <v>0</v>
      </c>
      <c r="L714" s="31">
        <f t="shared" si="120"/>
        <v>0</v>
      </c>
      <c r="M714" s="27">
        <f t="shared" si="116"/>
        <v>0</v>
      </c>
      <c r="N714" s="29">
        <f t="shared" si="117"/>
        <v>0</v>
      </c>
      <c r="O714" s="146" t="str">
        <f t="shared" si="118"/>
        <v/>
      </c>
    </row>
    <row r="715" spans="2:15">
      <c r="B715" s="1" t="str">
        <f t="shared" si="110"/>
        <v/>
      </c>
      <c r="C715" s="27">
        <f t="shared" si="119"/>
        <v>0</v>
      </c>
      <c r="D715" s="27">
        <f t="shared" si="111"/>
        <v>0</v>
      </c>
      <c r="E715" s="27">
        <f t="shared" si="112"/>
        <v>0</v>
      </c>
      <c r="F715" s="27">
        <f t="shared" si="113"/>
        <v>0</v>
      </c>
      <c r="G715" s="28">
        <f t="shared" si="114"/>
        <v>0</v>
      </c>
      <c r="H715" s="27">
        <f>IF(B715&gt;$E$9,0,SUM(D$22:D715))</f>
        <v>0</v>
      </c>
      <c r="I715" s="27">
        <f>IF(B715&gt;$E$9,0,SUM(E$22:E715))</f>
        <v>0</v>
      </c>
      <c r="J715" s="29">
        <f>IF(B715&gt;$E$9,0,SUM(F$22:F715))</f>
        <v>0</v>
      </c>
      <c r="K715" s="30">
        <f t="shared" si="115"/>
        <v>0</v>
      </c>
      <c r="L715" s="31">
        <f t="shared" si="120"/>
        <v>0</v>
      </c>
      <c r="M715" s="27">
        <f t="shared" si="116"/>
        <v>0</v>
      </c>
      <c r="N715" s="29">
        <f t="shared" si="117"/>
        <v>0</v>
      </c>
      <c r="O715" s="146" t="str">
        <f t="shared" si="118"/>
        <v/>
      </c>
    </row>
    <row r="716" spans="2:15">
      <c r="B716" s="1" t="str">
        <f t="shared" si="110"/>
        <v/>
      </c>
      <c r="C716" s="27">
        <f t="shared" si="119"/>
        <v>0</v>
      </c>
      <c r="D716" s="27">
        <f t="shared" si="111"/>
        <v>0</v>
      </c>
      <c r="E716" s="27">
        <f t="shared" si="112"/>
        <v>0</v>
      </c>
      <c r="F716" s="27">
        <f t="shared" si="113"/>
        <v>0</v>
      </c>
      <c r="G716" s="28">
        <f t="shared" si="114"/>
        <v>0</v>
      </c>
      <c r="H716" s="27">
        <f>IF(B716&gt;$E$9,0,SUM(D$22:D716))</f>
        <v>0</v>
      </c>
      <c r="I716" s="27">
        <f>IF(B716&gt;$E$9,0,SUM(E$22:E716))</f>
        <v>0</v>
      </c>
      <c r="J716" s="29">
        <f>IF(B716&gt;$E$9,0,SUM(F$22:F716))</f>
        <v>0</v>
      </c>
      <c r="K716" s="30">
        <f t="shared" si="115"/>
        <v>0</v>
      </c>
      <c r="L716" s="31">
        <f t="shared" si="120"/>
        <v>0</v>
      </c>
      <c r="M716" s="27">
        <f t="shared" si="116"/>
        <v>0</v>
      </c>
      <c r="N716" s="29">
        <f t="shared" si="117"/>
        <v>0</v>
      </c>
      <c r="O716" s="146" t="str">
        <f t="shared" si="118"/>
        <v/>
      </c>
    </row>
    <row r="717" spans="2:15">
      <c r="B717" s="1" t="str">
        <f t="shared" si="110"/>
        <v/>
      </c>
      <c r="C717" s="27">
        <f t="shared" si="119"/>
        <v>0</v>
      </c>
      <c r="D717" s="27">
        <f t="shared" si="111"/>
        <v>0</v>
      </c>
      <c r="E717" s="27">
        <f t="shared" si="112"/>
        <v>0</v>
      </c>
      <c r="F717" s="27">
        <f t="shared" si="113"/>
        <v>0</v>
      </c>
      <c r="G717" s="28">
        <f t="shared" si="114"/>
        <v>0</v>
      </c>
      <c r="H717" s="27">
        <f>IF(B717&gt;$E$9,0,SUM(D$22:D717))</f>
        <v>0</v>
      </c>
      <c r="I717" s="27">
        <f>IF(B717&gt;$E$9,0,SUM(E$22:E717))</f>
        <v>0</v>
      </c>
      <c r="J717" s="29">
        <f>IF(B717&gt;$E$9,0,SUM(F$22:F717))</f>
        <v>0</v>
      </c>
      <c r="K717" s="30">
        <f t="shared" si="115"/>
        <v>0</v>
      </c>
      <c r="L717" s="31">
        <f t="shared" si="120"/>
        <v>0</v>
      </c>
      <c r="M717" s="27">
        <f t="shared" si="116"/>
        <v>0</v>
      </c>
      <c r="N717" s="29">
        <f t="shared" si="117"/>
        <v>0</v>
      </c>
      <c r="O717" s="146" t="str">
        <f t="shared" si="118"/>
        <v/>
      </c>
    </row>
    <row r="718" spans="2:15">
      <c r="B718" s="1" t="str">
        <f t="shared" si="110"/>
        <v/>
      </c>
      <c r="C718" s="27">
        <f t="shared" si="119"/>
        <v>0</v>
      </c>
      <c r="D718" s="27">
        <f t="shared" si="111"/>
        <v>0</v>
      </c>
      <c r="E718" s="27">
        <f t="shared" si="112"/>
        <v>0</v>
      </c>
      <c r="F718" s="27">
        <f t="shared" si="113"/>
        <v>0</v>
      </c>
      <c r="G718" s="28">
        <f t="shared" si="114"/>
        <v>0</v>
      </c>
      <c r="H718" s="27">
        <f>IF(B718&gt;$E$9,0,SUM(D$22:D718))</f>
        <v>0</v>
      </c>
      <c r="I718" s="27">
        <f>IF(B718&gt;$E$9,0,SUM(E$22:E718))</f>
        <v>0</v>
      </c>
      <c r="J718" s="29">
        <f>IF(B718&gt;$E$9,0,SUM(F$22:F718))</f>
        <v>0</v>
      </c>
      <c r="K718" s="30">
        <f t="shared" si="115"/>
        <v>0</v>
      </c>
      <c r="L718" s="31">
        <f t="shared" si="120"/>
        <v>0</v>
      </c>
      <c r="M718" s="27">
        <f t="shared" si="116"/>
        <v>0</v>
      </c>
      <c r="N718" s="29">
        <f t="shared" si="117"/>
        <v>0</v>
      </c>
      <c r="O718" s="146" t="str">
        <f t="shared" si="118"/>
        <v/>
      </c>
    </row>
    <row r="719" spans="2:15">
      <c r="B719" s="1" t="str">
        <f t="shared" si="110"/>
        <v/>
      </c>
      <c r="C719" s="27">
        <f t="shared" si="119"/>
        <v>0</v>
      </c>
      <c r="D719" s="27">
        <f t="shared" si="111"/>
        <v>0</v>
      </c>
      <c r="E719" s="27">
        <f t="shared" si="112"/>
        <v>0</v>
      </c>
      <c r="F719" s="27">
        <f t="shared" si="113"/>
        <v>0</v>
      </c>
      <c r="G719" s="28">
        <f t="shared" si="114"/>
        <v>0</v>
      </c>
      <c r="H719" s="27">
        <f>IF(B719&gt;$E$9,0,SUM(D$22:D719))</f>
        <v>0</v>
      </c>
      <c r="I719" s="27">
        <f>IF(B719&gt;$E$9,0,SUM(E$22:E719))</f>
        <v>0</v>
      </c>
      <c r="J719" s="29">
        <f>IF(B719&gt;$E$9,0,SUM(F$22:F719))</f>
        <v>0</v>
      </c>
      <c r="K719" s="30">
        <f t="shared" si="115"/>
        <v>0</v>
      </c>
      <c r="L719" s="31">
        <f t="shared" si="120"/>
        <v>0</v>
      </c>
      <c r="M719" s="27">
        <f t="shared" si="116"/>
        <v>0</v>
      </c>
      <c r="N719" s="29">
        <f t="shared" si="117"/>
        <v>0</v>
      </c>
      <c r="O719" s="146" t="str">
        <f t="shared" si="118"/>
        <v/>
      </c>
    </row>
    <row r="720" spans="2:15">
      <c r="B720" s="1" t="str">
        <f t="shared" si="110"/>
        <v/>
      </c>
      <c r="C720" s="27">
        <f t="shared" si="119"/>
        <v>0</v>
      </c>
      <c r="D720" s="27">
        <f t="shared" si="111"/>
        <v>0</v>
      </c>
      <c r="E720" s="27">
        <f t="shared" si="112"/>
        <v>0</v>
      </c>
      <c r="F720" s="27">
        <f t="shared" si="113"/>
        <v>0</v>
      </c>
      <c r="G720" s="28">
        <f t="shared" si="114"/>
        <v>0</v>
      </c>
      <c r="H720" s="27">
        <f>IF(B720&gt;$E$9,0,SUM(D$22:D720))</f>
        <v>0</v>
      </c>
      <c r="I720" s="27">
        <f>IF(B720&gt;$E$9,0,SUM(E$22:E720))</f>
        <v>0</v>
      </c>
      <c r="J720" s="29">
        <f>IF(B720&gt;$E$9,0,SUM(F$22:F720))</f>
        <v>0</v>
      </c>
      <c r="K720" s="30">
        <f t="shared" si="115"/>
        <v>0</v>
      </c>
      <c r="L720" s="31">
        <f t="shared" si="120"/>
        <v>0</v>
      </c>
      <c r="M720" s="27">
        <f t="shared" si="116"/>
        <v>0</v>
      </c>
      <c r="N720" s="29">
        <f t="shared" si="117"/>
        <v>0</v>
      </c>
      <c r="O720" s="146" t="str">
        <f t="shared" si="118"/>
        <v/>
      </c>
    </row>
    <row r="721" spans="2:15">
      <c r="B721" s="1" t="str">
        <f t="shared" si="110"/>
        <v/>
      </c>
      <c r="C721" s="27">
        <f t="shared" si="119"/>
        <v>0</v>
      </c>
      <c r="D721" s="27">
        <f t="shared" si="111"/>
        <v>0</v>
      </c>
      <c r="E721" s="27">
        <f t="shared" si="112"/>
        <v>0</v>
      </c>
      <c r="F721" s="27">
        <f t="shared" si="113"/>
        <v>0</v>
      </c>
      <c r="G721" s="28">
        <f t="shared" si="114"/>
        <v>0</v>
      </c>
      <c r="H721" s="27">
        <f>IF(B721&gt;$E$9,0,SUM(D$22:D721))</f>
        <v>0</v>
      </c>
      <c r="I721" s="27">
        <f>IF(B721&gt;$E$9,0,SUM(E$22:E721))</f>
        <v>0</v>
      </c>
      <c r="J721" s="29">
        <f>IF(B721&gt;$E$9,0,SUM(F$22:F721))</f>
        <v>0</v>
      </c>
      <c r="K721" s="30">
        <f t="shared" si="115"/>
        <v>0</v>
      </c>
      <c r="L721" s="31">
        <f t="shared" si="120"/>
        <v>0</v>
      </c>
      <c r="M721" s="27">
        <f t="shared" si="116"/>
        <v>0</v>
      </c>
      <c r="N721" s="29">
        <f t="shared" si="117"/>
        <v>0</v>
      </c>
      <c r="O721" s="146" t="str">
        <f t="shared" si="118"/>
        <v/>
      </c>
    </row>
    <row r="722" spans="2:15">
      <c r="B722" s="1" t="str">
        <f t="shared" si="110"/>
        <v/>
      </c>
      <c r="C722" s="27">
        <f t="shared" si="119"/>
        <v>0</v>
      </c>
      <c r="D722" s="27">
        <f t="shared" si="111"/>
        <v>0</v>
      </c>
      <c r="E722" s="27">
        <f t="shared" si="112"/>
        <v>0</v>
      </c>
      <c r="F722" s="27">
        <f t="shared" si="113"/>
        <v>0</v>
      </c>
      <c r="G722" s="28">
        <f t="shared" si="114"/>
        <v>0</v>
      </c>
      <c r="H722" s="27">
        <f>IF(B722&gt;$E$9,0,SUM(D$22:D722))</f>
        <v>0</v>
      </c>
      <c r="I722" s="27">
        <f>IF(B722&gt;$E$9,0,SUM(E$22:E722))</f>
        <v>0</v>
      </c>
      <c r="J722" s="29">
        <f>IF(B722&gt;$E$9,0,SUM(F$22:F722))</f>
        <v>0</v>
      </c>
      <c r="K722" s="30">
        <f t="shared" si="115"/>
        <v>0</v>
      </c>
      <c r="L722" s="31">
        <f t="shared" si="120"/>
        <v>0</v>
      </c>
      <c r="M722" s="27">
        <f t="shared" si="116"/>
        <v>0</v>
      </c>
      <c r="N722" s="29">
        <f t="shared" si="117"/>
        <v>0</v>
      </c>
      <c r="O722" s="146" t="str">
        <f t="shared" si="118"/>
        <v/>
      </c>
    </row>
    <row r="723" spans="2:15">
      <c r="B723" s="1" t="str">
        <f t="shared" si="110"/>
        <v/>
      </c>
      <c r="C723" s="27">
        <f t="shared" si="119"/>
        <v>0</v>
      </c>
      <c r="D723" s="27">
        <f t="shared" si="111"/>
        <v>0</v>
      </c>
      <c r="E723" s="27">
        <f t="shared" si="112"/>
        <v>0</v>
      </c>
      <c r="F723" s="27">
        <f t="shared" si="113"/>
        <v>0</v>
      </c>
      <c r="G723" s="28">
        <f t="shared" si="114"/>
        <v>0</v>
      </c>
      <c r="H723" s="27">
        <f>IF(B723&gt;$E$9,0,SUM(D$22:D723))</f>
        <v>0</v>
      </c>
      <c r="I723" s="27">
        <f>IF(B723&gt;$E$9,0,SUM(E$22:E723))</f>
        <v>0</v>
      </c>
      <c r="J723" s="29">
        <f>IF(B723&gt;$E$9,0,SUM(F$22:F723))</f>
        <v>0</v>
      </c>
      <c r="K723" s="30">
        <f t="shared" si="115"/>
        <v>0</v>
      </c>
      <c r="L723" s="31">
        <f t="shared" si="120"/>
        <v>0</v>
      </c>
      <c r="M723" s="27">
        <f t="shared" si="116"/>
        <v>0</v>
      </c>
      <c r="N723" s="29">
        <f t="shared" si="117"/>
        <v>0</v>
      </c>
      <c r="O723" s="146" t="str">
        <f t="shared" si="118"/>
        <v/>
      </c>
    </row>
    <row r="724" spans="2:15">
      <c r="B724" s="1" t="str">
        <f t="shared" si="110"/>
        <v/>
      </c>
      <c r="C724" s="27">
        <f t="shared" si="119"/>
        <v>0</v>
      </c>
      <c r="D724" s="27">
        <f t="shared" si="111"/>
        <v>0</v>
      </c>
      <c r="E724" s="27">
        <f t="shared" si="112"/>
        <v>0</v>
      </c>
      <c r="F724" s="27">
        <f t="shared" si="113"/>
        <v>0</v>
      </c>
      <c r="G724" s="28">
        <f t="shared" si="114"/>
        <v>0</v>
      </c>
      <c r="H724" s="27">
        <f>IF(B724&gt;$E$9,0,SUM(D$22:D724))</f>
        <v>0</v>
      </c>
      <c r="I724" s="27">
        <f>IF(B724&gt;$E$9,0,SUM(E$22:E724))</f>
        <v>0</v>
      </c>
      <c r="J724" s="29">
        <f>IF(B724&gt;$E$9,0,SUM(F$22:F724))</f>
        <v>0</v>
      </c>
      <c r="K724" s="30">
        <f t="shared" si="115"/>
        <v>0</v>
      </c>
      <c r="L724" s="31">
        <f t="shared" si="120"/>
        <v>0</v>
      </c>
      <c r="M724" s="27">
        <f t="shared" si="116"/>
        <v>0</v>
      </c>
      <c r="N724" s="29">
        <f t="shared" si="117"/>
        <v>0</v>
      </c>
      <c r="O724" s="146" t="str">
        <f t="shared" si="118"/>
        <v/>
      </c>
    </row>
    <row r="725" spans="2:15">
      <c r="B725" s="1" t="str">
        <f t="shared" si="110"/>
        <v/>
      </c>
      <c r="C725" s="27">
        <f t="shared" si="119"/>
        <v>0</v>
      </c>
      <c r="D725" s="27">
        <f t="shared" si="111"/>
        <v>0</v>
      </c>
      <c r="E725" s="27">
        <f t="shared" si="112"/>
        <v>0</v>
      </c>
      <c r="F725" s="27">
        <f t="shared" si="113"/>
        <v>0</v>
      </c>
      <c r="G725" s="28">
        <f t="shared" si="114"/>
        <v>0</v>
      </c>
      <c r="H725" s="27">
        <f>IF(B725&gt;$E$9,0,SUM(D$22:D725))</f>
        <v>0</v>
      </c>
      <c r="I725" s="27">
        <f>IF(B725&gt;$E$9,0,SUM(E$22:E725))</f>
        <v>0</v>
      </c>
      <c r="J725" s="29">
        <f>IF(B725&gt;$E$9,0,SUM(F$22:F725))</f>
        <v>0</v>
      </c>
      <c r="K725" s="30">
        <f t="shared" si="115"/>
        <v>0</v>
      </c>
      <c r="L725" s="31">
        <f t="shared" si="120"/>
        <v>0</v>
      </c>
      <c r="M725" s="27">
        <f t="shared" si="116"/>
        <v>0</v>
      </c>
      <c r="N725" s="29">
        <f t="shared" si="117"/>
        <v>0</v>
      </c>
      <c r="O725" s="146" t="str">
        <f t="shared" si="118"/>
        <v/>
      </c>
    </row>
    <row r="726" spans="2:15">
      <c r="B726" s="1" t="str">
        <f t="shared" si="110"/>
        <v/>
      </c>
      <c r="C726" s="27">
        <f t="shared" si="119"/>
        <v>0</v>
      </c>
      <c r="D726" s="27">
        <f t="shared" si="111"/>
        <v>0</v>
      </c>
      <c r="E726" s="27">
        <f t="shared" si="112"/>
        <v>0</v>
      </c>
      <c r="F726" s="27">
        <f t="shared" si="113"/>
        <v>0</v>
      </c>
      <c r="G726" s="28">
        <f t="shared" si="114"/>
        <v>0</v>
      </c>
      <c r="H726" s="27">
        <f>IF(B726&gt;$E$9,0,SUM(D$22:D726))</f>
        <v>0</v>
      </c>
      <c r="I726" s="27">
        <f>IF(B726&gt;$E$9,0,SUM(E$22:E726))</f>
        <v>0</v>
      </c>
      <c r="J726" s="29">
        <f>IF(B726&gt;$E$9,0,SUM(F$22:F726))</f>
        <v>0</v>
      </c>
      <c r="K726" s="30">
        <f t="shared" si="115"/>
        <v>0</v>
      </c>
      <c r="L726" s="31">
        <f t="shared" si="120"/>
        <v>0</v>
      </c>
      <c r="M726" s="27">
        <f t="shared" si="116"/>
        <v>0</v>
      </c>
      <c r="N726" s="29">
        <f t="shared" si="117"/>
        <v>0</v>
      </c>
      <c r="O726" s="146" t="str">
        <f t="shared" si="118"/>
        <v/>
      </c>
    </row>
    <row r="727" spans="2:15">
      <c r="B727" s="1" t="str">
        <f t="shared" ref="B727:B790" si="121">IF(B726&gt;$E$9,"",IF(B726+1&lt;=$E$9,B726+1,""))</f>
        <v/>
      </c>
      <c r="C727" s="27">
        <f t="shared" si="119"/>
        <v>0</v>
      </c>
      <c r="D727" s="27">
        <f t="shared" ref="D727:D790" si="122">+IF(B727&lt;=$E$9,$E$14,0)</f>
        <v>0</v>
      </c>
      <c r="E727" s="27">
        <f t="shared" si="112"/>
        <v>0</v>
      </c>
      <c r="F727" s="27">
        <f t="shared" si="113"/>
        <v>0</v>
      </c>
      <c r="G727" s="28">
        <f t="shared" si="114"/>
        <v>0</v>
      </c>
      <c r="H727" s="27">
        <f>IF(B727&gt;$E$9,0,SUM(D$22:D727))</f>
        <v>0</v>
      </c>
      <c r="I727" s="27">
        <f>IF(B727&gt;$E$9,0,SUM(E$22:E727))</f>
        <v>0</v>
      </c>
      <c r="J727" s="29">
        <f>IF(B727&gt;$E$9,0,SUM(F$22:F727))</f>
        <v>0</v>
      </c>
      <c r="K727" s="30">
        <f t="shared" si="115"/>
        <v>0</v>
      </c>
      <c r="L727" s="31">
        <f t="shared" si="120"/>
        <v>0</v>
      </c>
      <c r="M727" s="27">
        <f t="shared" si="116"/>
        <v>0</v>
      </c>
      <c r="N727" s="29">
        <f t="shared" si="117"/>
        <v>0</v>
      </c>
      <c r="O727" s="146" t="str">
        <f t="shared" si="118"/>
        <v/>
      </c>
    </row>
    <row r="728" spans="2:15">
      <c r="B728" s="1" t="str">
        <f t="shared" si="121"/>
        <v/>
      </c>
      <c r="C728" s="27">
        <f t="shared" si="119"/>
        <v>0</v>
      </c>
      <c r="D728" s="27">
        <f t="shared" si="122"/>
        <v>0</v>
      </c>
      <c r="E728" s="27">
        <f t="shared" ref="E728:E791" si="123">IF(B728&gt;$E$9,0,IF(B728&lt;&gt;B727,C728*(RATE($E$9,$E$14,-$E$10)),0))</f>
        <v>0</v>
      </c>
      <c r="F728" s="27">
        <f t="shared" ref="F728:F791" si="124">D728-E728</f>
        <v>0</v>
      </c>
      <c r="G728" s="28">
        <f t="shared" ref="G728:G791" si="125">IF(ROUND(C728-F728,2)=0,0,C728-F728)</f>
        <v>0</v>
      </c>
      <c r="H728" s="27">
        <f>IF(B728&gt;$E$9,0,SUM(D$22:D728))</f>
        <v>0</v>
      </c>
      <c r="I728" s="27">
        <f>IF(B728&gt;$E$9,0,SUM(E$22:E728))</f>
        <v>0</v>
      </c>
      <c r="J728" s="29">
        <f>IF(B728&gt;$E$9,0,SUM(F$22:F728))</f>
        <v>0</v>
      </c>
      <c r="K728" s="30">
        <f t="shared" ref="K728:K791" si="126">IF(B728&gt;$E$9,0,I728/($E$12-$E$10))</f>
        <v>0</v>
      </c>
      <c r="L728" s="31">
        <f t="shared" si="120"/>
        <v>0</v>
      </c>
      <c r="M728" s="27">
        <f t="shared" ref="M728:M791" si="127">IF(B728&gt;$E$9,0,$E$13-I728)</f>
        <v>0</v>
      </c>
      <c r="N728" s="29">
        <f t="shared" ref="N728:N791" si="128">IF(B728&gt;$E$9,0,$E$10-J728)</f>
        <v>0</v>
      </c>
      <c r="O728" s="146" t="str">
        <f t="shared" ref="O728:O791" si="129">IF(M728,M728*0.25,"")</f>
        <v/>
      </c>
    </row>
    <row r="729" spans="2:15">
      <c r="B729" s="1" t="str">
        <f t="shared" si="121"/>
        <v/>
      </c>
      <c r="C729" s="27">
        <f t="shared" ref="C729:C792" si="130">G728</f>
        <v>0</v>
      </c>
      <c r="D729" s="27">
        <f t="shared" si="122"/>
        <v>0</v>
      </c>
      <c r="E729" s="27">
        <f t="shared" si="123"/>
        <v>0</v>
      </c>
      <c r="F729" s="27">
        <f t="shared" si="124"/>
        <v>0</v>
      </c>
      <c r="G729" s="28">
        <f t="shared" si="125"/>
        <v>0</v>
      </c>
      <c r="H729" s="27">
        <f>IF(B729&gt;$E$9,0,SUM(D$22:D729))</f>
        <v>0</v>
      </c>
      <c r="I729" s="27">
        <f>IF(B729&gt;$E$9,0,SUM(E$22:E729))</f>
        <v>0</v>
      </c>
      <c r="J729" s="29">
        <f>IF(B729&gt;$E$9,0,SUM(F$22:F729))</f>
        <v>0</v>
      </c>
      <c r="K729" s="30">
        <f t="shared" si="126"/>
        <v>0</v>
      </c>
      <c r="L729" s="31">
        <f t="shared" ref="L729:L792" si="131">IF(B729&gt;$E$9,0,J729/$E$10)</f>
        <v>0</v>
      </c>
      <c r="M729" s="27">
        <f t="shared" si="127"/>
        <v>0</v>
      </c>
      <c r="N729" s="29">
        <f t="shared" si="128"/>
        <v>0</v>
      </c>
      <c r="O729" s="146" t="str">
        <f t="shared" si="129"/>
        <v/>
      </c>
    </row>
    <row r="730" spans="2:15">
      <c r="B730" s="1" t="str">
        <f t="shared" si="121"/>
        <v/>
      </c>
      <c r="C730" s="27">
        <f t="shared" si="130"/>
        <v>0</v>
      </c>
      <c r="D730" s="27">
        <f t="shared" si="122"/>
        <v>0</v>
      </c>
      <c r="E730" s="27">
        <f t="shared" si="123"/>
        <v>0</v>
      </c>
      <c r="F730" s="27">
        <f t="shared" si="124"/>
        <v>0</v>
      </c>
      <c r="G730" s="28">
        <f t="shared" si="125"/>
        <v>0</v>
      </c>
      <c r="H730" s="27">
        <f>IF(B730&gt;$E$9,0,SUM(D$22:D730))</f>
        <v>0</v>
      </c>
      <c r="I730" s="27">
        <f>IF(B730&gt;$E$9,0,SUM(E$22:E730))</f>
        <v>0</v>
      </c>
      <c r="J730" s="29">
        <f>IF(B730&gt;$E$9,0,SUM(F$22:F730))</f>
        <v>0</v>
      </c>
      <c r="K730" s="30">
        <f t="shared" si="126"/>
        <v>0</v>
      </c>
      <c r="L730" s="31">
        <f t="shared" si="131"/>
        <v>0</v>
      </c>
      <c r="M730" s="27">
        <f t="shared" si="127"/>
        <v>0</v>
      </c>
      <c r="N730" s="29">
        <f t="shared" si="128"/>
        <v>0</v>
      </c>
      <c r="O730" s="146" t="str">
        <f t="shared" si="129"/>
        <v/>
      </c>
    </row>
    <row r="731" spans="2:15">
      <c r="B731" s="1" t="str">
        <f t="shared" si="121"/>
        <v/>
      </c>
      <c r="C731" s="27">
        <f t="shared" si="130"/>
        <v>0</v>
      </c>
      <c r="D731" s="27">
        <f t="shared" si="122"/>
        <v>0</v>
      </c>
      <c r="E731" s="27">
        <f t="shared" si="123"/>
        <v>0</v>
      </c>
      <c r="F731" s="27">
        <f t="shared" si="124"/>
        <v>0</v>
      </c>
      <c r="G731" s="28">
        <f t="shared" si="125"/>
        <v>0</v>
      </c>
      <c r="H731" s="27">
        <f>IF(B731&gt;$E$9,0,SUM(D$22:D731))</f>
        <v>0</v>
      </c>
      <c r="I731" s="27">
        <f>IF(B731&gt;$E$9,0,SUM(E$22:E731))</f>
        <v>0</v>
      </c>
      <c r="J731" s="29">
        <f>IF(B731&gt;$E$9,0,SUM(F$22:F731))</f>
        <v>0</v>
      </c>
      <c r="K731" s="30">
        <f t="shared" si="126"/>
        <v>0</v>
      </c>
      <c r="L731" s="31">
        <f t="shared" si="131"/>
        <v>0</v>
      </c>
      <c r="M731" s="27">
        <f t="shared" si="127"/>
        <v>0</v>
      </c>
      <c r="N731" s="29">
        <f t="shared" si="128"/>
        <v>0</v>
      </c>
      <c r="O731" s="146" t="str">
        <f t="shared" si="129"/>
        <v/>
      </c>
    </row>
    <row r="732" spans="2:15">
      <c r="B732" s="1" t="str">
        <f t="shared" si="121"/>
        <v/>
      </c>
      <c r="C732" s="27">
        <f t="shared" si="130"/>
        <v>0</v>
      </c>
      <c r="D732" s="27">
        <f t="shared" si="122"/>
        <v>0</v>
      </c>
      <c r="E732" s="27">
        <f t="shared" si="123"/>
        <v>0</v>
      </c>
      <c r="F732" s="27">
        <f t="shared" si="124"/>
        <v>0</v>
      </c>
      <c r="G732" s="28">
        <f t="shared" si="125"/>
        <v>0</v>
      </c>
      <c r="H732" s="27">
        <f>IF(B732&gt;$E$9,0,SUM(D$22:D732))</f>
        <v>0</v>
      </c>
      <c r="I732" s="27">
        <f>IF(B732&gt;$E$9,0,SUM(E$22:E732))</f>
        <v>0</v>
      </c>
      <c r="J732" s="29">
        <f>IF(B732&gt;$E$9,0,SUM(F$22:F732))</f>
        <v>0</v>
      </c>
      <c r="K732" s="30">
        <f t="shared" si="126"/>
        <v>0</v>
      </c>
      <c r="L732" s="31">
        <f t="shared" si="131"/>
        <v>0</v>
      </c>
      <c r="M732" s="27">
        <f t="shared" si="127"/>
        <v>0</v>
      </c>
      <c r="N732" s="29">
        <f t="shared" si="128"/>
        <v>0</v>
      </c>
      <c r="O732" s="146" t="str">
        <f t="shared" si="129"/>
        <v/>
      </c>
    </row>
    <row r="733" spans="2:15">
      <c r="B733" s="1" t="str">
        <f t="shared" si="121"/>
        <v/>
      </c>
      <c r="C733" s="27">
        <f t="shared" si="130"/>
        <v>0</v>
      </c>
      <c r="D733" s="27">
        <f t="shared" si="122"/>
        <v>0</v>
      </c>
      <c r="E733" s="27">
        <f t="shared" si="123"/>
        <v>0</v>
      </c>
      <c r="F733" s="27">
        <f t="shared" si="124"/>
        <v>0</v>
      </c>
      <c r="G733" s="28">
        <f t="shared" si="125"/>
        <v>0</v>
      </c>
      <c r="H733" s="27">
        <f>IF(B733&gt;$E$9,0,SUM(D$22:D733))</f>
        <v>0</v>
      </c>
      <c r="I733" s="27">
        <f>IF(B733&gt;$E$9,0,SUM(E$22:E733))</f>
        <v>0</v>
      </c>
      <c r="J733" s="29">
        <f>IF(B733&gt;$E$9,0,SUM(F$22:F733))</f>
        <v>0</v>
      </c>
      <c r="K733" s="30">
        <f t="shared" si="126"/>
        <v>0</v>
      </c>
      <c r="L733" s="31">
        <f t="shared" si="131"/>
        <v>0</v>
      </c>
      <c r="M733" s="27">
        <f t="shared" si="127"/>
        <v>0</v>
      </c>
      <c r="N733" s="29">
        <f t="shared" si="128"/>
        <v>0</v>
      </c>
      <c r="O733" s="146" t="str">
        <f t="shared" si="129"/>
        <v/>
      </c>
    </row>
    <row r="734" spans="2:15">
      <c r="B734" s="1" t="str">
        <f t="shared" si="121"/>
        <v/>
      </c>
      <c r="C734" s="27">
        <f t="shared" si="130"/>
        <v>0</v>
      </c>
      <c r="D734" s="27">
        <f t="shared" si="122"/>
        <v>0</v>
      </c>
      <c r="E734" s="27">
        <f t="shared" si="123"/>
        <v>0</v>
      </c>
      <c r="F734" s="27">
        <f t="shared" si="124"/>
        <v>0</v>
      </c>
      <c r="G734" s="28">
        <f t="shared" si="125"/>
        <v>0</v>
      </c>
      <c r="H734" s="27">
        <f>IF(B734&gt;$E$9,0,SUM(D$22:D734))</f>
        <v>0</v>
      </c>
      <c r="I734" s="27">
        <f>IF(B734&gt;$E$9,0,SUM(E$22:E734))</f>
        <v>0</v>
      </c>
      <c r="J734" s="29">
        <f>IF(B734&gt;$E$9,0,SUM(F$22:F734))</f>
        <v>0</v>
      </c>
      <c r="K734" s="30">
        <f t="shared" si="126"/>
        <v>0</v>
      </c>
      <c r="L734" s="31">
        <f t="shared" si="131"/>
        <v>0</v>
      </c>
      <c r="M734" s="27">
        <f t="shared" si="127"/>
        <v>0</v>
      </c>
      <c r="N734" s="29">
        <f t="shared" si="128"/>
        <v>0</v>
      </c>
      <c r="O734" s="146" t="str">
        <f t="shared" si="129"/>
        <v/>
      </c>
    </row>
    <row r="735" spans="2:15">
      <c r="B735" s="1" t="str">
        <f t="shared" si="121"/>
        <v/>
      </c>
      <c r="C735" s="27">
        <f t="shared" si="130"/>
        <v>0</v>
      </c>
      <c r="D735" s="27">
        <f t="shared" si="122"/>
        <v>0</v>
      </c>
      <c r="E735" s="27">
        <f t="shared" si="123"/>
        <v>0</v>
      </c>
      <c r="F735" s="27">
        <f t="shared" si="124"/>
        <v>0</v>
      </c>
      <c r="G735" s="28">
        <f t="shared" si="125"/>
        <v>0</v>
      </c>
      <c r="H735" s="27">
        <f>IF(B735&gt;$E$9,0,SUM(D$22:D735))</f>
        <v>0</v>
      </c>
      <c r="I735" s="27">
        <f>IF(B735&gt;$E$9,0,SUM(E$22:E735))</f>
        <v>0</v>
      </c>
      <c r="J735" s="29">
        <f>IF(B735&gt;$E$9,0,SUM(F$22:F735))</f>
        <v>0</v>
      </c>
      <c r="K735" s="30">
        <f t="shared" si="126"/>
        <v>0</v>
      </c>
      <c r="L735" s="31">
        <f t="shared" si="131"/>
        <v>0</v>
      </c>
      <c r="M735" s="27">
        <f t="shared" si="127"/>
        <v>0</v>
      </c>
      <c r="N735" s="29">
        <f t="shared" si="128"/>
        <v>0</v>
      </c>
      <c r="O735" s="146" t="str">
        <f t="shared" si="129"/>
        <v/>
      </c>
    </row>
    <row r="736" spans="2:15">
      <c r="B736" s="1" t="str">
        <f t="shared" si="121"/>
        <v/>
      </c>
      <c r="C736" s="27">
        <f t="shared" si="130"/>
        <v>0</v>
      </c>
      <c r="D736" s="27">
        <f t="shared" si="122"/>
        <v>0</v>
      </c>
      <c r="E736" s="27">
        <f t="shared" si="123"/>
        <v>0</v>
      </c>
      <c r="F736" s="27">
        <f t="shared" si="124"/>
        <v>0</v>
      </c>
      <c r="G736" s="28">
        <f t="shared" si="125"/>
        <v>0</v>
      </c>
      <c r="H736" s="27">
        <f>IF(B736&gt;$E$9,0,SUM(D$22:D736))</f>
        <v>0</v>
      </c>
      <c r="I736" s="27">
        <f>IF(B736&gt;$E$9,0,SUM(E$22:E736))</f>
        <v>0</v>
      </c>
      <c r="J736" s="29">
        <f>IF(B736&gt;$E$9,0,SUM(F$22:F736))</f>
        <v>0</v>
      </c>
      <c r="K736" s="30">
        <f t="shared" si="126"/>
        <v>0</v>
      </c>
      <c r="L736" s="31">
        <f t="shared" si="131"/>
        <v>0</v>
      </c>
      <c r="M736" s="27">
        <f t="shared" si="127"/>
        <v>0</v>
      </c>
      <c r="N736" s="29">
        <f t="shared" si="128"/>
        <v>0</v>
      </c>
      <c r="O736" s="146" t="str">
        <f t="shared" si="129"/>
        <v/>
      </c>
    </row>
    <row r="737" spans="2:15">
      <c r="B737" s="1" t="str">
        <f t="shared" si="121"/>
        <v/>
      </c>
      <c r="C737" s="27">
        <f t="shared" si="130"/>
        <v>0</v>
      </c>
      <c r="D737" s="27">
        <f t="shared" si="122"/>
        <v>0</v>
      </c>
      <c r="E737" s="27">
        <f t="shared" si="123"/>
        <v>0</v>
      </c>
      <c r="F737" s="27">
        <f t="shared" si="124"/>
        <v>0</v>
      </c>
      <c r="G737" s="28">
        <f t="shared" si="125"/>
        <v>0</v>
      </c>
      <c r="H737" s="27">
        <f>IF(B737&gt;$E$9,0,SUM(D$22:D737))</f>
        <v>0</v>
      </c>
      <c r="I737" s="27">
        <f>IF(B737&gt;$E$9,0,SUM(E$22:E737))</f>
        <v>0</v>
      </c>
      <c r="J737" s="29">
        <f>IF(B737&gt;$E$9,0,SUM(F$22:F737))</f>
        <v>0</v>
      </c>
      <c r="K737" s="30">
        <f t="shared" si="126"/>
        <v>0</v>
      </c>
      <c r="L737" s="31">
        <f t="shared" si="131"/>
        <v>0</v>
      </c>
      <c r="M737" s="27">
        <f t="shared" si="127"/>
        <v>0</v>
      </c>
      <c r="N737" s="29">
        <f t="shared" si="128"/>
        <v>0</v>
      </c>
      <c r="O737" s="146" t="str">
        <f t="shared" si="129"/>
        <v/>
      </c>
    </row>
    <row r="738" spans="2:15">
      <c r="B738" s="1" t="str">
        <f t="shared" si="121"/>
        <v/>
      </c>
      <c r="C738" s="27">
        <f t="shared" si="130"/>
        <v>0</v>
      </c>
      <c r="D738" s="27">
        <f t="shared" si="122"/>
        <v>0</v>
      </c>
      <c r="E738" s="27">
        <f t="shared" si="123"/>
        <v>0</v>
      </c>
      <c r="F738" s="27">
        <f t="shared" si="124"/>
        <v>0</v>
      </c>
      <c r="G738" s="28">
        <f t="shared" si="125"/>
        <v>0</v>
      </c>
      <c r="H738" s="27">
        <f>IF(B738&gt;$E$9,0,SUM(D$22:D738))</f>
        <v>0</v>
      </c>
      <c r="I738" s="27">
        <f>IF(B738&gt;$E$9,0,SUM(E$22:E738))</f>
        <v>0</v>
      </c>
      <c r="J738" s="29">
        <f>IF(B738&gt;$E$9,0,SUM(F$22:F738))</f>
        <v>0</v>
      </c>
      <c r="K738" s="30">
        <f t="shared" si="126"/>
        <v>0</v>
      </c>
      <c r="L738" s="31">
        <f t="shared" si="131"/>
        <v>0</v>
      </c>
      <c r="M738" s="27">
        <f t="shared" si="127"/>
        <v>0</v>
      </c>
      <c r="N738" s="29">
        <f t="shared" si="128"/>
        <v>0</v>
      </c>
      <c r="O738" s="146" t="str">
        <f t="shared" si="129"/>
        <v/>
      </c>
    </row>
    <row r="739" spans="2:15">
      <c r="B739" s="1" t="str">
        <f t="shared" si="121"/>
        <v/>
      </c>
      <c r="C739" s="27">
        <f t="shared" si="130"/>
        <v>0</v>
      </c>
      <c r="D739" s="27">
        <f t="shared" si="122"/>
        <v>0</v>
      </c>
      <c r="E739" s="27">
        <f t="shared" si="123"/>
        <v>0</v>
      </c>
      <c r="F739" s="27">
        <f t="shared" si="124"/>
        <v>0</v>
      </c>
      <c r="G739" s="28">
        <f t="shared" si="125"/>
        <v>0</v>
      </c>
      <c r="H739" s="27">
        <f>IF(B739&gt;$E$9,0,SUM(D$22:D739))</f>
        <v>0</v>
      </c>
      <c r="I739" s="27">
        <f>IF(B739&gt;$E$9,0,SUM(E$22:E739))</f>
        <v>0</v>
      </c>
      <c r="J739" s="29">
        <f>IF(B739&gt;$E$9,0,SUM(F$22:F739))</f>
        <v>0</v>
      </c>
      <c r="K739" s="30">
        <f t="shared" si="126"/>
        <v>0</v>
      </c>
      <c r="L739" s="31">
        <f t="shared" si="131"/>
        <v>0</v>
      </c>
      <c r="M739" s="27">
        <f t="shared" si="127"/>
        <v>0</v>
      </c>
      <c r="N739" s="29">
        <f t="shared" si="128"/>
        <v>0</v>
      </c>
      <c r="O739" s="146" t="str">
        <f t="shared" si="129"/>
        <v/>
      </c>
    </row>
    <row r="740" spans="2:15">
      <c r="B740" s="1" t="str">
        <f t="shared" si="121"/>
        <v/>
      </c>
      <c r="C740" s="27">
        <f t="shared" si="130"/>
        <v>0</v>
      </c>
      <c r="D740" s="27">
        <f t="shared" si="122"/>
        <v>0</v>
      </c>
      <c r="E740" s="27">
        <f t="shared" si="123"/>
        <v>0</v>
      </c>
      <c r="F740" s="27">
        <f t="shared" si="124"/>
        <v>0</v>
      </c>
      <c r="G740" s="28">
        <f t="shared" si="125"/>
        <v>0</v>
      </c>
      <c r="H740" s="27">
        <f>IF(B740&gt;$E$9,0,SUM(D$22:D740))</f>
        <v>0</v>
      </c>
      <c r="I740" s="27">
        <f>IF(B740&gt;$E$9,0,SUM(E$22:E740))</f>
        <v>0</v>
      </c>
      <c r="J740" s="29">
        <f>IF(B740&gt;$E$9,0,SUM(F$22:F740))</f>
        <v>0</v>
      </c>
      <c r="K740" s="30">
        <f t="shared" si="126"/>
        <v>0</v>
      </c>
      <c r="L740" s="31">
        <f t="shared" si="131"/>
        <v>0</v>
      </c>
      <c r="M740" s="27">
        <f t="shared" si="127"/>
        <v>0</v>
      </c>
      <c r="N740" s="29">
        <f t="shared" si="128"/>
        <v>0</v>
      </c>
      <c r="O740" s="146" t="str">
        <f t="shared" si="129"/>
        <v/>
      </c>
    </row>
    <row r="741" spans="2:15">
      <c r="B741" s="1" t="str">
        <f t="shared" si="121"/>
        <v/>
      </c>
      <c r="C741" s="27">
        <f t="shared" si="130"/>
        <v>0</v>
      </c>
      <c r="D741" s="27">
        <f t="shared" si="122"/>
        <v>0</v>
      </c>
      <c r="E741" s="27">
        <f t="shared" si="123"/>
        <v>0</v>
      </c>
      <c r="F741" s="27">
        <f t="shared" si="124"/>
        <v>0</v>
      </c>
      <c r="G741" s="28">
        <f t="shared" si="125"/>
        <v>0</v>
      </c>
      <c r="H741" s="27">
        <f>IF(B741&gt;$E$9,0,SUM(D$22:D741))</f>
        <v>0</v>
      </c>
      <c r="I741" s="27">
        <f>IF(B741&gt;$E$9,0,SUM(E$22:E741))</f>
        <v>0</v>
      </c>
      <c r="J741" s="29">
        <f>IF(B741&gt;$E$9,0,SUM(F$22:F741))</f>
        <v>0</v>
      </c>
      <c r="K741" s="30">
        <f t="shared" si="126"/>
        <v>0</v>
      </c>
      <c r="L741" s="31">
        <f t="shared" si="131"/>
        <v>0</v>
      </c>
      <c r="M741" s="27">
        <f t="shared" si="127"/>
        <v>0</v>
      </c>
      <c r="N741" s="29">
        <f t="shared" si="128"/>
        <v>0</v>
      </c>
      <c r="O741" s="146" t="str">
        <f t="shared" si="129"/>
        <v/>
      </c>
    </row>
    <row r="742" spans="2:15">
      <c r="B742" s="1" t="str">
        <f t="shared" si="121"/>
        <v/>
      </c>
      <c r="C742" s="27">
        <f t="shared" si="130"/>
        <v>0</v>
      </c>
      <c r="D742" s="27">
        <f t="shared" si="122"/>
        <v>0</v>
      </c>
      <c r="E742" s="27">
        <f t="shared" si="123"/>
        <v>0</v>
      </c>
      <c r="F742" s="27">
        <f t="shared" si="124"/>
        <v>0</v>
      </c>
      <c r="G742" s="28">
        <f t="shared" si="125"/>
        <v>0</v>
      </c>
      <c r="H742" s="27">
        <f>IF(B742&gt;$E$9,0,SUM(D$22:D742))</f>
        <v>0</v>
      </c>
      <c r="I742" s="27">
        <f>IF(B742&gt;$E$9,0,SUM(E$22:E742))</f>
        <v>0</v>
      </c>
      <c r="J742" s="29">
        <f>IF(B742&gt;$E$9,0,SUM(F$22:F742))</f>
        <v>0</v>
      </c>
      <c r="K742" s="30">
        <f t="shared" si="126"/>
        <v>0</v>
      </c>
      <c r="L742" s="31">
        <f t="shared" si="131"/>
        <v>0</v>
      </c>
      <c r="M742" s="27">
        <f t="shared" si="127"/>
        <v>0</v>
      </c>
      <c r="N742" s="29">
        <f t="shared" si="128"/>
        <v>0</v>
      </c>
      <c r="O742" s="146" t="str">
        <f t="shared" si="129"/>
        <v/>
      </c>
    </row>
    <row r="743" spans="2:15">
      <c r="B743" s="1" t="str">
        <f t="shared" si="121"/>
        <v/>
      </c>
      <c r="C743" s="27">
        <f t="shared" si="130"/>
        <v>0</v>
      </c>
      <c r="D743" s="27">
        <f t="shared" si="122"/>
        <v>0</v>
      </c>
      <c r="E743" s="27">
        <f t="shared" si="123"/>
        <v>0</v>
      </c>
      <c r="F743" s="27">
        <f t="shared" si="124"/>
        <v>0</v>
      </c>
      <c r="G743" s="28">
        <f t="shared" si="125"/>
        <v>0</v>
      </c>
      <c r="H743" s="27">
        <f>IF(B743&gt;$E$9,0,SUM(D$22:D743))</f>
        <v>0</v>
      </c>
      <c r="I743" s="27">
        <f>IF(B743&gt;$E$9,0,SUM(E$22:E743))</f>
        <v>0</v>
      </c>
      <c r="J743" s="29">
        <f>IF(B743&gt;$E$9,0,SUM(F$22:F743))</f>
        <v>0</v>
      </c>
      <c r="K743" s="30">
        <f t="shared" si="126"/>
        <v>0</v>
      </c>
      <c r="L743" s="31">
        <f t="shared" si="131"/>
        <v>0</v>
      </c>
      <c r="M743" s="27">
        <f t="shared" si="127"/>
        <v>0</v>
      </c>
      <c r="N743" s="29">
        <f t="shared" si="128"/>
        <v>0</v>
      </c>
      <c r="O743" s="146" t="str">
        <f t="shared" si="129"/>
        <v/>
      </c>
    </row>
    <row r="744" spans="2:15">
      <c r="B744" s="1" t="str">
        <f t="shared" si="121"/>
        <v/>
      </c>
      <c r="C744" s="27">
        <f t="shared" si="130"/>
        <v>0</v>
      </c>
      <c r="D744" s="27">
        <f t="shared" si="122"/>
        <v>0</v>
      </c>
      <c r="E744" s="27">
        <f t="shared" si="123"/>
        <v>0</v>
      </c>
      <c r="F744" s="27">
        <f t="shared" si="124"/>
        <v>0</v>
      </c>
      <c r="G744" s="28">
        <f t="shared" si="125"/>
        <v>0</v>
      </c>
      <c r="H744" s="27">
        <f>IF(B744&gt;$E$9,0,SUM(D$22:D744))</f>
        <v>0</v>
      </c>
      <c r="I744" s="27">
        <f>IF(B744&gt;$E$9,0,SUM(E$22:E744))</f>
        <v>0</v>
      </c>
      <c r="J744" s="29">
        <f>IF(B744&gt;$E$9,0,SUM(F$22:F744))</f>
        <v>0</v>
      </c>
      <c r="K744" s="30">
        <f t="shared" si="126"/>
        <v>0</v>
      </c>
      <c r="L744" s="31">
        <f t="shared" si="131"/>
        <v>0</v>
      </c>
      <c r="M744" s="27">
        <f t="shared" si="127"/>
        <v>0</v>
      </c>
      <c r="N744" s="29">
        <f t="shared" si="128"/>
        <v>0</v>
      </c>
      <c r="O744" s="146" t="str">
        <f t="shared" si="129"/>
        <v/>
      </c>
    </row>
    <row r="745" spans="2:15">
      <c r="B745" s="1" t="str">
        <f t="shared" si="121"/>
        <v/>
      </c>
      <c r="C745" s="27">
        <f t="shared" si="130"/>
        <v>0</v>
      </c>
      <c r="D745" s="27">
        <f t="shared" si="122"/>
        <v>0</v>
      </c>
      <c r="E745" s="27">
        <f t="shared" si="123"/>
        <v>0</v>
      </c>
      <c r="F745" s="27">
        <f t="shared" si="124"/>
        <v>0</v>
      </c>
      <c r="G745" s="28">
        <f t="shared" si="125"/>
        <v>0</v>
      </c>
      <c r="H745" s="27">
        <f>IF(B745&gt;$E$9,0,SUM(D$22:D745))</f>
        <v>0</v>
      </c>
      <c r="I745" s="27">
        <f>IF(B745&gt;$E$9,0,SUM(E$22:E745))</f>
        <v>0</v>
      </c>
      <c r="J745" s="29">
        <f>IF(B745&gt;$E$9,0,SUM(F$22:F745))</f>
        <v>0</v>
      </c>
      <c r="K745" s="30">
        <f t="shared" si="126"/>
        <v>0</v>
      </c>
      <c r="L745" s="31">
        <f t="shared" si="131"/>
        <v>0</v>
      </c>
      <c r="M745" s="27">
        <f t="shared" si="127"/>
        <v>0</v>
      </c>
      <c r="N745" s="29">
        <f t="shared" si="128"/>
        <v>0</v>
      </c>
      <c r="O745" s="146" t="str">
        <f t="shared" si="129"/>
        <v/>
      </c>
    </row>
    <row r="746" spans="2:15">
      <c r="B746" s="1" t="str">
        <f t="shared" si="121"/>
        <v/>
      </c>
      <c r="C746" s="27">
        <f t="shared" si="130"/>
        <v>0</v>
      </c>
      <c r="D746" s="27">
        <f t="shared" si="122"/>
        <v>0</v>
      </c>
      <c r="E746" s="27">
        <f t="shared" si="123"/>
        <v>0</v>
      </c>
      <c r="F746" s="27">
        <f t="shared" si="124"/>
        <v>0</v>
      </c>
      <c r="G746" s="28">
        <f t="shared" si="125"/>
        <v>0</v>
      </c>
      <c r="H746" s="27">
        <f>IF(B746&gt;$E$9,0,SUM(D$22:D746))</f>
        <v>0</v>
      </c>
      <c r="I746" s="27">
        <f>IF(B746&gt;$E$9,0,SUM(E$22:E746))</f>
        <v>0</v>
      </c>
      <c r="J746" s="29">
        <f>IF(B746&gt;$E$9,0,SUM(F$22:F746))</f>
        <v>0</v>
      </c>
      <c r="K746" s="30">
        <f t="shared" si="126"/>
        <v>0</v>
      </c>
      <c r="L746" s="31">
        <f t="shared" si="131"/>
        <v>0</v>
      </c>
      <c r="M746" s="27">
        <f t="shared" si="127"/>
        <v>0</v>
      </c>
      <c r="N746" s="29">
        <f t="shared" si="128"/>
        <v>0</v>
      </c>
      <c r="O746" s="146" t="str">
        <f t="shared" si="129"/>
        <v/>
      </c>
    </row>
    <row r="747" spans="2:15">
      <c r="B747" s="1" t="str">
        <f t="shared" si="121"/>
        <v/>
      </c>
      <c r="C747" s="27">
        <f t="shared" si="130"/>
        <v>0</v>
      </c>
      <c r="D747" s="27">
        <f t="shared" si="122"/>
        <v>0</v>
      </c>
      <c r="E747" s="27">
        <f t="shared" si="123"/>
        <v>0</v>
      </c>
      <c r="F747" s="27">
        <f t="shared" si="124"/>
        <v>0</v>
      </c>
      <c r="G747" s="28">
        <f t="shared" si="125"/>
        <v>0</v>
      </c>
      <c r="H747" s="27">
        <f>IF(B747&gt;$E$9,0,SUM(D$22:D747))</f>
        <v>0</v>
      </c>
      <c r="I747" s="27">
        <f>IF(B747&gt;$E$9,0,SUM(E$22:E747))</f>
        <v>0</v>
      </c>
      <c r="J747" s="29">
        <f>IF(B747&gt;$E$9,0,SUM(F$22:F747))</f>
        <v>0</v>
      </c>
      <c r="K747" s="30">
        <f t="shared" si="126"/>
        <v>0</v>
      </c>
      <c r="L747" s="31">
        <f t="shared" si="131"/>
        <v>0</v>
      </c>
      <c r="M747" s="27">
        <f t="shared" si="127"/>
        <v>0</v>
      </c>
      <c r="N747" s="29">
        <f t="shared" si="128"/>
        <v>0</v>
      </c>
      <c r="O747" s="146" t="str">
        <f t="shared" si="129"/>
        <v/>
      </c>
    </row>
    <row r="748" spans="2:15">
      <c r="B748" s="1" t="str">
        <f t="shared" si="121"/>
        <v/>
      </c>
      <c r="C748" s="27">
        <f t="shared" si="130"/>
        <v>0</v>
      </c>
      <c r="D748" s="27">
        <f t="shared" si="122"/>
        <v>0</v>
      </c>
      <c r="E748" s="27">
        <f t="shared" si="123"/>
        <v>0</v>
      </c>
      <c r="F748" s="27">
        <f t="shared" si="124"/>
        <v>0</v>
      </c>
      <c r="G748" s="28">
        <f t="shared" si="125"/>
        <v>0</v>
      </c>
      <c r="H748" s="27">
        <f>IF(B748&gt;$E$9,0,SUM(D$22:D748))</f>
        <v>0</v>
      </c>
      <c r="I748" s="27">
        <f>IF(B748&gt;$E$9,0,SUM(E$22:E748))</f>
        <v>0</v>
      </c>
      <c r="J748" s="29">
        <f>IF(B748&gt;$E$9,0,SUM(F$22:F748))</f>
        <v>0</v>
      </c>
      <c r="K748" s="30">
        <f t="shared" si="126"/>
        <v>0</v>
      </c>
      <c r="L748" s="31">
        <f t="shared" si="131"/>
        <v>0</v>
      </c>
      <c r="M748" s="27">
        <f t="shared" si="127"/>
        <v>0</v>
      </c>
      <c r="N748" s="29">
        <f t="shared" si="128"/>
        <v>0</v>
      </c>
      <c r="O748" s="146" t="str">
        <f t="shared" si="129"/>
        <v/>
      </c>
    </row>
    <row r="749" spans="2:15">
      <c r="B749" s="1" t="str">
        <f t="shared" si="121"/>
        <v/>
      </c>
      <c r="C749" s="27">
        <f t="shared" si="130"/>
        <v>0</v>
      </c>
      <c r="D749" s="27">
        <f t="shared" si="122"/>
        <v>0</v>
      </c>
      <c r="E749" s="27">
        <f t="shared" si="123"/>
        <v>0</v>
      </c>
      <c r="F749" s="27">
        <f t="shared" si="124"/>
        <v>0</v>
      </c>
      <c r="G749" s="28">
        <f t="shared" si="125"/>
        <v>0</v>
      </c>
      <c r="H749" s="27">
        <f>IF(B749&gt;$E$9,0,SUM(D$22:D749))</f>
        <v>0</v>
      </c>
      <c r="I749" s="27">
        <f>IF(B749&gt;$E$9,0,SUM(E$22:E749))</f>
        <v>0</v>
      </c>
      <c r="J749" s="29">
        <f>IF(B749&gt;$E$9,0,SUM(F$22:F749))</f>
        <v>0</v>
      </c>
      <c r="K749" s="30">
        <f t="shared" si="126"/>
        <v>0</v>
      </c>
      <c r="L749" s="31">
        <f t="shared" si="131"/>
        <v>0</v>
      </c>
      <c r="M749" s="27">
        <f t="shared" si="127"/>
        <v>0</v>
      </c>
      <c r="N749" s="29">
        <f t="shared" si="128"/>
        <v>0</v>
      </c>
      <c r="O749" s="146" t="str">
        <f t="shared" si="129"/>
        <v/>
      </c>
    </row>
    <row r="750" spans="2:15">
      <c r="B750" s="1" t="str">
        <f t="shared" si="121"/>
        <v/>
      </c>
      <c r="C750" s="27">
        <f t="shared" si="130"/>
        <v>0</v>
      </c>
      <c r="D750" s="27">
        <f t="shared" si="122"/>
        <v>0</v>
      </c>
      <c r="E750" s="27">
        <f t="shared" si="123"/>
        <v>0</v>
      </c>
      <c r="F750" s="27">
        <f t="shared" si="124"/>
        <v>0</v>
      </c>
      <c r="G750" s="28">
        <f t="shared" si="125"/>
        <v>0</v>
      </c>
      <c r="H750" s="27">
        <f>IF(B750&gt;$E$9,0,SUM(D$22:D750))</f>
        <v>0</v>
      </c>
      <c r="I750" s="27">
        <f>IF(B750&gt;$E$9,0,SUM(E$22:E750))</f>
        <v>0</v>
      </c>
      <c r="J750" s="29">
        <f>IF(B750&gt;$E$9,0,SUM(F$22:F750))</f>
        <v>0</v>
      </c>
      <c r="K750" s="30">
        <f t="shared" si="126"/>
        <v>0</v>
      </c>
      <c r="L750" s="31">
        <f t="shared" si="131"/>
        <v>0</v>
      </c>
      <c r="M750" s="27">
        <f t="shared" si="127"/>
        <v>0</v>
      </c>
      <c r="N750" s="29">
        <f t="shared" si="128"/>
        <v>0</v>
      </c>
      <c r="O750" s="146" t="str">
        <f t="shared" si="129"/>
        <v/>
      </c>
    </row>
    <row r="751" spans="2:15">
      <c r="B751" s="1" t="str">
        <f t="shared" si="121"/>
        <v/>
      </c>
      <c r="C751" s="27">
        <f t="shared" si="130"/>
        <v>0</v>
      </c>
      <c r="D751" s="27">
        <f t="shared" si="122"/>
        <v>0</v>
      </c>
      <c r="E751" s="27">
        <f t="shared" si="123"/>
        <v>0</v>
      </c>
      <c r="F751" s="27">
        <f t="shared" si="124"/>
        <v>0</v>
      </c>
      <c r="G751" s="28">
        <f t="shared" si="125"/>
        <v>0</v>
      </c>
      <c r="H751" s="27">
        <f>IF(B751&gt;$E$9,0,SUM(D$22:D751))</f>
        <v>0</v>
      </c>
      <c r="I751" s="27">
        <f>IF(B751&gt;$E$9,0,SUM(E$22:E751))</f>
        <v>0</v>
      </c>
      <c r="J751" s="29">
        <f>IF(B751&gt;$E$9,0,SUM(F$22:F751))</f>
        <v>0</v>
      </c>
      <c r="K751" s="30">
        <f t="shared" si="126"/>
        <v>0</v>
      </c>
      <c r="L751" s="31">
        <f t="shared" si="131"/>
        <v>0</v>
      </c>
      <c r="M751" s="27">
        <f t="shared" si="127"/>
        <v>0</v>
      </c>
      <c r="N751" s="29">
        <f t="shared" si="128"/>
        <v>0</v>
      </c>
      <c r="O751" s="146" t="str">
        <f t="shared" si="129"/>
        <v/>
      </c>
    </row>
    <row r="752" spans="2:15">
      <c r="B752" s="1" t="str">
        <f t="shared" si="121"/>
        <v/>
      </c>
      <c r="C752" s="27">
        <f t="shared" si="130"/>
        <v>0</v>
      </c>
      <c r="D752" s="27">
        <f t="shared" si="122"/>
        <v>0</v>
      </c>
      <c r="E752" s="27">
        <f t="shared" si="123"/>
        <v>0</v>
      </c>
      <c r="F752" s="27">
        <f t="shared" si="124"/>
        <v>0</v>
      </c>
      <c r="G752" s="28">
        <f t="shared" si="125"/>
        <v>0</v>
      </c>
      <c r="H752" s="27">
        <f>IF(B752&gt;$E$9,0,SUM(D$22:D752))</f>
        <v>0</v>
      </c>
      <c r="I752" s="27">
        <f>IF(B752&gt;$E$9,0,SUM(E$22:E752))</f>
        <v>0</v>
      </c>
      <c r="J752" s="29">
        <f>IF(B752&gt;$E$9,0,SUM(F$22:F752))</f>
        <v>0</v>
      </c>
      <c r="K752" s="30">
        <f t="shared" si="126"/>
        <v>0</v>
      </c>
      <c r="L752" s="31">
        <f t="shared" si="131"/>
        <v>0</v>
      </c>
      <c r="M752" s="27">
        <f t="shared" si="127"/>
        <v>0</v>
      </c>
      <c r="N752" s="29">
        <f t="shared" si="128"/>
        <v>0</v>
      </c>
      <c r="O752" s="146" t="str">
        <f t="shared" si="129"/>
        <v/>
      </c>
    </row>
    <row r="753" spans="2:15">
      <c r="B753" s="1" t="str">
        <f t="shared" si="121"/>
        <v/>
      </c>
      <c r="C753" s="27">
        <f t="shared" si="130"/>
        <v>0</v>
      </c>
      <c r="D753" s="27">
        <f t="shared" si="122"/>
        <v>0</v>
      </c>
      <c r="E753" s="27">
        <f t="shared" si="123"/>
        <v>0</v>
      </c>
      <c r="F753" s="27">
        <f t="shared" si="124"/>
        <v>0</v>
      </c>
      <c r="G753" s="28">
        <f t="shared" si="125"/>
        <v>0</v>
      </c>
      <c r="H753" s="27">
        <f>IF(B753&gt;$E$9,0,SUM(D$22:D753))</f>
        <v>0</v>
      </c>
      <c r="I753" s="27">
        <f>IF(B753&gt;$E$9,0,SUM(E$22:E753))</f>
        <v>0</v>
      </c>
      <c r="J753" s="29">
        <f>IF(B753&gt;$E$9,0,SUM(F$22:F753))</f>
        <v>0</v>
      </c>
      <c r="K753" s="30">
        <f t="shared" si="126"/>
        <v>0</v>
      </c>
      <c r="L753" s="31">
        <f t="shared" si="131"/>
        <v>0</v>
      </c>
      <c r="M753" s="27">
        <f t="shared" si="127"/>
        <v>0</v>
      </c>
      <c r="N753" s="29">
        <f t="shared" si="128"/>
        <v>0</v>
      </c>
      <c r="O753" s="146" t="str">
        <f t="shared" si="129"/>
        <v/>
      </c>
    </row>
    <row r="754" spans="2:15">
      <c r="B754" s="1" t="str">
        <f t="shared" si="121"/>
        <v/>
      </c>
      <c r="C754" s="27">
        <f t="shared" si="130"/>
        <v>0</v>
      </c>
      <c r="D754" s="27">
        <f t="shared" si="122"/>
        <v>0</v>
      </c>
      <c r="E754" s="27">
        <f t="shared" si="123"/>
        <v>0</v>
      </c>
      <c r="F754" s="27">
        <f t="shared" si="124"/>
        <v>0</v>
      </c>
      <c r="G754" s="28">
        <f t="shared" si="125"/>
        <v>0</v>
      </c>
      <c r="H754" s="27">
        <f>IF(B754&gt;$E$9,0,SUM(D$22:D754))</f>
        <v>0</v>
      </c>
      <c r="I754" s="27">
        <f>IF(B754&gt;$E$9,0,SUM(E$22:E754))</f>
        <v>0</v>
      </c>
      <c r="J754" s="29">
        <f>IF(B754&gt;$E$9,0,SUM(F$22:F754))</f>
        <v>0</v>
      </c>
      <c r="K754" s="30">
        <f t="shared" si="126"/>
        <v>0</v>
      </c>
      <c r="L754" s="31">
        <f t="shared" si="131"/>
        <v>0</v>
      </c>
      <c r="M754" s="27">
        <f t="shared" si="127"/>
        <v>0</v>
      </c>
      <c r="N754" s="29">
        <f t="shared" si="128"/>
        <v>0</v>
      </c>
      <c r="O754" s="146" t="str">
        <f t="shared" si="129"/>
        <v/>
      </c>
    </row>
    <row r="755" spans="2:15">
      <c r="B755" s="1" t="str">
        <f t="shared" si="121"/>
        <v/>
      </c>
      <c r="C755" s="27">
        <f t="shared" si="130"/>
        <v>0</v>
      </c>
      <c r="D755" s="27">
        <f t="shared" si="122"/>
        <v>0</v>
      </c>
      <c r="E755" s="27">
        <f t="shared" si="123"/>
        <v>0</v>
      </c>
      <c r="F755" s="27">
        <f t="shared" si="124"/>
        <v>0</v>
      </c>
      <c r="G755" s="28">
        <f t="shared" si="125"/>
        <v>0</v>
      </c>
      <c r="H755" s="27">
        <f>IF(B755&gt;$E$9,0,SUM(D$22:D755))</f>
        <v>0</v>
      </c>
      <c r="I755" s="27">
        <f>IF(B755&gt;$E$9,0,SUM(E$22:E755))</f>
        <v>0</v>
      </c>
      <c r="J755" s="29">
        <f>IF(B755&gt;$E$9,0,SUM(F$22:F755))</f>
        <v>0</v>
      </c>
      <c r="K755" s="30">
        <f t="shared" si="126"/>
        <v>0</v>
      </c>
      <c r="L755" s="31">
        <f t="shared" si="131"/>
        <v>0</v>
      </c>
      <c r="M755" s="27">
        <f t="shared" si="127"/>
        <v>0</v>
      </c>
      <c r="N755" s="29">
        <f t="shared" si="128"/>
        <v>0</v>
      </c>
      <c r="O755" s="146" t="str">
        <f t="shared" si="129"/>
        <v/>
      </c>
    </row>
    <row r="756" spans="2:15">
      <c r="B756" s="1" t="str">
        <f t="shared" si="121"/>
        <v/>
      </c>
      <c r="C756" s="27">
        <f t="shared" si="130"/>
        <v>0</v>
      </c>
      <c r="D756" s="27">
        <f t="shared" si="122"/>
        <v>0</v>
      </c>
      <c r="E756" s="27">
        <f t="shared" si="123"/>
        <v>0</v>
      </c>
      <c r="F756" s="27">
        <f t="shared" si="124"/>
        <v>0</v>
      </c>
      <c r="G756" s="28">
        <f t="shared" si="125"/>
        <v>0</v>
      </c>
      <c r="H756" s="27">
        <f>IF(B756&gt;$E$9,0,SUM(D$22:D756))</f>
        <v>0</v>
      </c>
      <c r="I756" s="27">
        <f>IF(B756&gt;$E$9,0,SUM(E$22:E756))</f>
        <v>0</v>
      </c>
      <c r="J756" s="29">
        <f>IF(B756&gt;$E$9,0,SUM(F$22:F756))</f>
        <v>0</v>
      </c>
      <c r="K756" s="30">
        <f t="shared" si="126"/>
        <v>0</v>
      </c>
      <c r="L756" s="31">
        <f t="shared" si="131"/>
        <v>0</v>
      </c>
      <c r="M756" s="27">
        <f t="shared" si="127"/>
        <v>0</v>
      </c>
      <c r="N756" s="29">
        <f t="shared" si="128"/>
        <v>0</v>
      </c>
      <c r="O756" s="146" t="str">
        <f t="shared" si="129"/>
        <v/>
      </c>
    </row>
    <row r="757" spans="2:15">
      <c r="B757" s="1" t="str">
        <f t="shared" si="121"/>
        <v/>
      </c>
      <c r="C757" s="27">
        <f t="shared" si="130"/>
        <v>0</v>
      </c>
      <c r="D757" s="27">
        <f t="shared" si="122"/>
        <v>0</v>
      </c>
      <c r="E757" s="27">
        <f t="shared" si="123"/>
        <v>0</v>
      </c>
      <c r="F757" s="27">
        <f t="shared" si="124"/>
        <v>0</v>
      </c>
      <c r="G757" s="28">
        <f t="shared" si="125"/>
        <v>0</v>
      </c>
      <c r="H757" s="27">
        <f>IF(B757&gt;$E$9,0,SUM(D$22:D757))</f>
        <v>0</v>
      </c>
      <c r="I757" s="27">
        <f>IF(B757&gt;$E$9,0,SUM(E$22:E757))</f>
        <v>0</v>
      </c>
      <c r="J757" s="29">
        <f>IF(B757&gt;$E$9,0,SUM(F$22:F757))</f>
        <v>0</v>
      </c>
      <c r="K757" s="30">
        <f t="shared" si="126"/>
        <v>0</v>
      </c>
      <c r="L757" s="31">
        <f t="shared" si="131"/>
        <v>0</v>
      </c>
      <c r="M757" s="27">
        <f t="shared" si="127"/>
        <v>0</v>
      </c>
      <c r="N757" s="29">
        <f t="shared" si="128"/>
        <v>0</v>
      </c>
      <c r="O757" s="146" t="str">
        <f t="shared" si="129"/>
        <v/>
      </c>
    </row>
    <row r="758" spans="2:15">
      <c r="B758" s="1" t="str">
        <f t="shared" si="121"/>
        <v/>
      </c>
      <c r="C758" s="27">
        <f t="shared" si="130"/>
        <v>0</v>
      </c>
      <c r="D758" s="27">
        <f t="shared" si="122"/>
        <v>0</v>
      </c>
      <c r="E758" s="27">
        <f t="shared" si="123"/>
        <v>0</v>
      </c>
      <c r="F758" s="27">
        <f t="shared" si="124"/>
        <v>0</v>
      </c>
      <c r="G758" s="28">
        <f t="shared" si="125"/>
        <v>0</v>
      </c>
      <c r="H758" s="27">
        <f>IF(B758&gt;$E$9,0,SUM(D$22:D758))</f>
        <v>0</v>
      </c>
      <c r="I758" s="27">
        <f>IF(B758&gt;$E$9,0,SUM(E$22:E758))</f>
        <v>0</v>
      </c>
      <c r="J758" s="29">
        <f>IF(B758&gt;$E$9,0,SUM(F$22:F758))</f>
        <v>0</v>
      </c>
      <c r="K758" s="30">
        <f t="shared" si="126"/>
        <v>0</v>
      </c>
      <c r="L758" s="31">
        <f t="shared" si="131"/>
        <v>0</v>
      </c>
      <c r="M758" s="27">
        <f t="shared" si="127"/>
        <v>0</v>
      </c>
      <c r="N758" s="29">
        <f t="shared" si="128"/>
        <v>0</v>
      </c>
      <c r="O758" s="146" t="str">
        <f t="shared" si="129"/>
        <v/>
      </c>
    </row>
    <row r="759" spans="2:15">
      <c r="B759" s="1" t="str">
        <f t="shared" si="121"/>
        <v/>
      </c>
      <c r="C759" s="27">
        <f t="shared" si="130"/>
        <v>0</v>
      </c>
      <c r="D759" s="27">
        <f t="shared" si="122"/>
        <v>0</v>
      </c>
      <c r="E759" s="27">
        <f t="shared" si="123"/>
        <v>0</v>
      </c>
      <c r="F759" s="27">
        <f t="shared" si="124"/>
        <v>0</v>
      </c>
      <c r="G759" s="28">
        <f t="shared" si="125"/>
        <v>0</v>
      </c>
      <c r="H759" s="27">
        <f>IF(B759&gt;$E$9,0,SUM(D$22:D759))</f>
        <v>0</v>
      </c>
      <c r="I759" s="27">
        <f>IF(B759&gt;$E$9,0,SUM(E$22:E759))</f>
        <v>0</v>
      </c>
      <c r="J759" s="29">
        <f>IF(B759&gt;$E$9,0,SUM(F$22:F759))</f>
        <v>0</v>
      </c>
      <c r="K759" s="30">
        <f t="shared" si="126"/>
        <v>0</v>
      </c>
      <c r="L759" s="31">
        <f t="shared" si="131"/>
        <v>0</v>
      </c>
      <c r="M759" s="27">
        <f t="shared" si="127"/>
        <v>0</v>
      </c>
      <c r="N759" s="29">
        <f t="shared" si="128"/>
        <v>0</v>
      </c>
      <c r="O759" s="146" t="str">
        <f t="shared" si="129"/>
        <v/>
      </c>
    </row>
    <row r="760" spans="2:15">
      <c r="B760" s="1" t="str">
        <f t="shared" si="121"/>
        <v/>
      </c>
      <c r="C760" s="27">
        <f t="shared" si="130"/>
        <v>0</v>
      </c>
      <c r="D760" s="27">
        <f t="shared" si="122"/>
        <v>0</v>
      </c>
      <c r="E760" s="27">
        <f t="shared" si="123"/>
        <v>0</v>
      </c>
      <c r="F760" s="27">
        <f t="shared" si="124"/>
        <v>0</v>
      </c>
      <c r="G760" s="28">
        <f t="shared" si="125"/>
        <v>0</v>
      </c>
      <c r="H760" s="27">
        <f>IF(B760&gt;$E$9,0,SUM(D$22:D760))</f>
        <v>0</v>
      </c>
      <c r="I760" s="27">
        <f>IF(B760&gt;$E$9,0,SUM(E$22:E760))</f>
        <v>0</v>
      </c>
      <c r="J760" s="29">
        <f>IF(B760&gt;$E$9,0,SUM(F$22:F760))</f>
        <v>0</v>
      </c>
      <c r="K760" s="30">
        <f t="shared" si="126"/>
        <v>0</v>
      </c>
      <c r="L760" s="31">
        <f t="shared" si="131"/>
        <v>0</v>
      </c>
      <c r="M760" s="27">
        <f t="shared" si="127"/>
        <v>0</v>
      </c>
      <c r="N760" s="29">
        <f t="shared" si="128"/>
        <v>0</v>
      </c>
      <c r="O760" s="146" t="str">
        <f t="shared" si="129"/>
        <v/>
      </c>
    </row>
    <row r="761" spans="2:15">
      <c r="B761" s="1" t="str">
        <f t="shared" si="121"/>
        <v/>
      </c>
      <c r="C761" s="27">
        <f t="shared" si="130"/>
        <v>0</v>
      </c>
      <c r="D761" s="27">
        <f t="shared" si="122"/>
        <v>0</v>
      </c>
      <c r="E761" s="27">
        <f t="shared" si="123"/>
        <v>0</v>
      </c>
      <c r="F761" s="27">
        <f t="shared" si="124"/>
        <v>0</v>
      </c>
      <c r="G761" s="28">
        <f t="shared" si="125"/>
        <v>0</v>
      </c>
      <c r="H761" s="27">
        <f>IF(B761&gt;$E$9,0,SUM(D$22:D761))</f>
        <v>0</v>
      </c>
      <c r="I761" s="27">
        <f>IF(B761&gt;$E$9,0,SUM(E$22:E761))</f>
        <v>0</v>
      </c>
      <c r="J761" s="29">
        <f>IF(B761&gt;$E$9,0,SUM(F$22:F761))</f>
        <v>0</v>
      </c>
      <c r="K761" s="30">
        <f t="shared" si="126"/>
        <v>0</v>
      </c>
      <c r="L761" s="31">
        <f t="shared" si="131"/>
        <v>0</v>
      </c>
      <c r="M761" s="27">
        <f t="shared" si="127"/>
        <v>0</v>
      </c>
      <c r="N761" s="29">
        <f t="shared" si="128"/>
        <v>0</v>
      </c>
      <c r="O761" s="146" t="str">
        <f t="shared" si="129"/>
        <v/>
      </c>
    </row>
    <row r="762" spans="2:15">
      <c r="B762" s="1" t="str">
        <f t="shared" si="121"/>
        <v/>
      </c>
      <c r="C762" s="27">
        <f t="shared" si="130"/>
        <v>0</v>
      </c>
      <c r="D762" s="27">
        <f t="shared" si="122"/>
        <v>0</v>
      </c>
      <c r="E762" s="27">
        <f t="shared" si="123"/>
        <v>0</v>
      </c>
      <c r="F762" s="27">
        <f t="shared" si="124"/>
        <v>0</v>
      </c>
      <c r="G762" s="28">
        <f t="shared" si="125"/>
        <v>0</v>
      </c>
      <c r="H762" s="27">
        <f>IF(B762&gt;$E$9,0,SUM(D$22:D762))</f>
        <v>0</v>
      </c>
      <c r="I762" s="27">
        <f>IF(B762&gt;$E$9,0,SUM(E$22:E762))</f>
        <v>0</v>
      </c>
      <c r="J762" s="29">
        <f>IF(B762&gt;$E$9,0,SUM(F$22:F762))</f>
        <v>0</v>
      </c>
      <c r="K762" s="30">
        <f t="shared" si="126"/>
        <v>0</v>
      </c>
      <c r="L762" s="31">
        <f t="shared" si="131"/>
        <v>0</v>
      </c>
      <c r="M762" s="27">
        <f t="shared" si="127"/>
        <v>0</v>
      </c>
      <c r="N762" s="29">
        <f t="shared" si="128"/>
        <v>0</v>
      </c>
      <c r="O762" s="146" t="str">
        <f t="shared" si="129"/>
        <v/>
      </c>
    </row>
    <row r="763" spans="2:15">
      <c r="B763" s="1" t="str">
        <f t="shared" si="121"/>
        <v/>
      </c>
      <c r="C763" s="27">
        <f t="shared" si="130"/>
        <v>0</v>
      </c>
      <c r="D763" s="27">
        <f t="shared" si="122"/>
        <v>0</v>
      </c>
      <c r="E763" s="27">
        <f t="shared" si="123"/>
        <v>0</v>
      </c>
      <c r="F763" s="27">
        <f t="shared" si="124"/>
        <v>0</v>
      </c>
      <c r="G763" s="28">
        <f t="shared" si="125"/>
        <v>0</v>
      </c>
      <c r="H763" s="27">
        <f>IF(B763&gt;$E$9,0,SUM(D$22:D763))</f>
        <v>0</v>
      </c>
      <c r="I763" s="27">
        <f>IF(B763&gt;$E$9,0,SUM(E$22:E763))</f>
        <v>0</v>
      </c>
      <c r="J763" s="29">
        <f>IF(B763&gt;$E$9,0,SUM(F$22:F763))</f>
        <v>0</v>
      </c>
      <c r="K763" s="30">
        <f t="shared" si="126"/>
        <v>0</v>
      </c>
      <c r="L763" s="31">
        <f t="shared" si="131"/>
        <v>0</v>
      </c>
      <c r="M763" s="27">
        <f t="shared" si="127"/>
        <v>0</v>
      </c>
      <c r="N763" s="29">
        <f t="shared" si="128"/>
        <v>0</v>
      </c>
      <c r="O763" s="146" t="str">
        <f t="shared" si="129"/>
        <v/>
      </c>
    </row>
    <row r="764" spans="2:15">
      <c r="B764" s="1" t="str">
        <f t="shared" si="121"/>
        <v/>
      </c>
      <c r="C764" s="27">
        <f t="shared" si="130"/>
        <v>0</v>
      </c>
      <c r="D764" s="27">
        <f t="shared" si="122"/>
        <v>0</v>
      </c>
      <c r="E764" s="27">
        <f t="shared" si="123"/>
        <v>0</v>
      </c>
      <c r="F764" s="27">
        <f t="shared" si="124"/>
        <v>0</v>
      </c>
      <c r="G764" s="28">
        <f t="shared" si="125"/>
        <v>0</v>
      </c>
      <c r="H764" s="27">
        <f>IF(B764&gt;$E$9,0,SUM(D$22:D764))</f>
        <v>0</v>
      </c>
      <c r="I764" s="27">
        <f>IF(B764&gt;$E$9,0,SUM(E$22:E764))</f>
        <v>0</v>
      </c>
      <c r="J764" s="29">
        <f>IF(B764&gt;$E$9,0,SUM(F$22:F764))</f>
        <v>0</v>
      </c>
      <c r="K764" s="30">
        <f t="shared" si="126"/>
        <v>0</v>
      </c>
      <c r="L764" s="31">
        <f t="shared" si="131"/>
        <v>0</v>
      </c>
      <c r="M764" s="27">
        <f t="shared" si="127"/>
        <v>0</v>
      </c>
      <c r="N764" s="29">
        <f t="shared" si="128"/>
        <v>0</v>
      </c>
      <c r="O764" s="146" t="str">
        <f t="shared" si="129"/>
        <v/>
      </c>
    </row>
    <row r="765" spans="2:15">
      <c r="B765" s="1" t="str">
        <f t="shared" si="121"/>
        <v/>
      </c>
      <c r="C765" s="27">
        <f t="shared" si="130"/>
        <v>0</v>
      </c>
      <c r="D765" s="27">
        <f t="shared" si="122"/>
        <v>0</v>
      </c>
      <c r="E765" s="27">
        <f t="shared" si="123"/>
        <v>0</v>
      </c>
      <c r="F765" s="27">
        <f t="shared" si="124"/>
        <v>0</v>
      </c>
      <c r="G765" s="28">
        <f t="shared" si="125"/>
        <v>0</v>
      </c>
      <c r="H765" s="27">
        <f>IF(B765&gt;$E$9,0,SUM(D$22:D765))</f>
        <v>0</v>
      </c>
      <c r="I765" s="27">
        <f>IF(B765&gt;$E$9,0,SUM(E$22:E765))</f>
        <v>0</v>
      </c>
      <c r="J765" s="29">
        <f>IF(B765&gt;$E$9,0,SUM(F$22:F765))</f>
        <v>0</v>
      </c>
      <c r="K765" s="30">
        <f t="shared" si="126"/>
        <v>0</v>
      </c>
      <c r="L765" s="31">
        <f t="shared" si="131"/>
        <v>0</v>
      </c>
      <c r="M765" s="27">
        <f t="shared" si="127"/>
        <v>0</v>
      </c>
      <c r="N765" s="29">
        <f t="shared" si="128"/>
        <v>0</v>
      </c>
      <c r="O765" s="146" t="str">
        <f t="shared" si="129"/>
        <v/>
      </c>
    </row>
    <row r="766" spans="2:15">
      <c r="B766" s="1" t="str">
        <f t="shared" si="121"/>
        <v/>
      </c>
      <c r="C766" s="27">
        <f t="shared" si="130"/>
        <v>0</v>
      </c>
      <c r="D766" s="27">
        <f t="shared" si="122"/>
        <v>0</v>
      </c>
      <c r="E766" s="27">
        <f t="shared" si="123"/>
        <v>0</v>
      </c>
      <c r="F766" s="27">
        <f t="shared" si="124"/>
        <v>0</v>
      </c>
      <c r="G766" s="28">
        <f t="shared" si="125"/>
        <v>0</v>
      </c>
      <c r="H766" s="27">
        <f>IF(B766&gt;$E$9,0,SUM(D$22:D766))</f>
        <v>0</v>
      </c>
      <c r="I766" s="27">
        <f>IF(B766&gt;$E$9,0,SUM(E$22:E766))</f>
        <v>0</v>
      </c>
      <c r="J766" s="29">
        <f>IF(B766&gt;$E$9,0,SUM(F$22:F766))</f>
        <v>0</v>
      </c>
      <c r="K766" s="30">
        <f t="shared" si="126"/>
        <v>0</v>
      </c>
      <c r="L766" s="31">
        <f t="shared" si="131"/>
        <v>0</v>
      </c>
      <c r="M766" s="27">
        <f t="shared" si="127"/>
        <v>0</v>
      </c>
      <c r="N766" s="29">
        <f t="shared" si="128"/>
        <v>0</v>
      </c>
      <c r="O766" s="146" t="str">
        <f t="shared" si="129"/>
        <v/>
      </c>
    </row>
    <row r="767" spans="2:15">
      <c r="B767" s="1" t="str">
        <f t="shared" si="121"/>
        <v/>
      </c>
      <c r="C767" s="27">
        <f t="shared" si="130"/>
        <v>0</v>
      </c>
      <c r="D767" s="27">
        <f t="shared" si="122"/>
        <v>0</v>
      </c>
      <c r="E767" s="27">
        <f t="shared" si="123"/>
        <v>0</v>
      </c>
      <c r="F767" s="27">
        <f t="shared" si="124"/>
        <v>0</v>
      </c>
      <c r="G767" s="28">
        <f t="shared" si="125"/>
        <v>0</v>
      </c>
      <c r="H767" s="27">
        <f>IF(B767&gt;$E$9,0,SUM(D$22:D767))</f>
        <v>0</v>
      </c>
      <c r="I767" s="27">
        <f>IF(B767&gt;$E$9,0,SUM(E$22:E767))</f>
        <v>0</v>
      </c>
      <c r="J767" s="29">
        <f>IF(B767&gt;$E$9,0,SUM(F$22:F767))</f>
        <v>0</v>
      </c>
      <c r="K767" s="30">
        <f t="shared" si="126"/>
        <v>0</v>
      </c>
      <c r="L767" s="31">
        <f t="shared" si="131"/>
        <v>0</v>
      </c>
      <c r="M767" s="27">
        <f t="shared" si="127"/>
        <v>0</v>
      </c>
      <c r="N767" s="29">
        <f t="shared" si="128"/>
        <v>0</v>
      </c>
      <c r="O767" s="146" t="str">
        <f t="shared" si="129"/>
        <v/>
      </c>
    </row>
    <row r="768" spans="2:15">
      <c r="B768" s="1" t="str">
        <f t="shared" si="121"/>
        <v/>
      </c>
      <c r="C768" s="27">
        <f t="shared" si="130"/>
        <v>0</v>
      </c>
      <c r="D768" s="27">
        <f t="shared" si="122"/>
        <v>0</v>
      </c>
      <c r="E768" s="27">
        <f t="shared" si="123"/>
        <v>0</v>
      </c>
      <c r="F768" s="27">
        <f t="shared" si="124"/>
        <v>0</v>
      </c>
      <c r="G768" s="28">
        <f t="shared" si="125"/>
        <v>0</v>
      </c>
      <c r="H768" s="27">
        <f>IF(B768&gt;$E$9,0,SUM(D$22:D768))</f>
        <v>0</v>
      </c>
      <c r="I768" s="27">
        <f>IF(B768&gt;$E$9,0,SUM(E$22:E768))</f>
        <v>0</v>
      </c>
      <c r="J768" s="29">
        <f>IF(B768&gt;$E$9,0,SUM(F$22:F768))</f>
        <v>0</v>
      </c>
      <c r="K768" s="30">
        <f t="shared" si="126"/>
        <v>0</v>
      </c>
      <c r="L768" s="31">
        <f t="shared" si="131"/>
        <v>0</v>
      </c>
      <c r="M768" s="27">
        <f t="shared" si="127"/>
        <v>0</v>
      </c>
      <c r="N768" s="29">
        <f t="shared" si="128"/>
        <v>0</v>
      </c>
      <c r="O768" s="146" t="str">
        <f t="shared" si="129"/>
        <v/>
      </c>
    </row>
    <row r="769" spans="2:15">
      <c r="B769" s="1" t="str">
        <f t="shared" si="121"/>
        <v/>
      </c>
      <c r="C769" s="27">
        <f t="shared" si="130"/>
        <v>0</v>
      </c>
      <c r="D769" s="27">
        <f t="shared" si="122"/>
        <v>0</v>
      </c>
      <c r="E769" s="27">
        <f t="shared" si="123"/>
        <v>0</v>
      </c>
      <c r="F769" s="27">
        <f t="shared" si="124"/>
        <v>0</v>
      </c>
      <c r="G769" s="28">
        <f t="shared" si="125"/>
        <v>0</v>
      </c>
      <c r="H769" s="27">
        <f>IF(B769&gt;$E$9,0,SUM(D$22:D769))</f>
        <v>0</v>
      </c>
      <c r="I769" s="27">
        <f>IF(B769&gt;$E$9,0,SUM(E$22:E769))</f>
        <v>0</v>
      </c>
      <c r="J769" s="29">
        <f>IF(B769&gt;$E$9,0,SUM(F$22:F769))</f>
        <v>0</v>
      </c>
      <c r="K769" s="30">
        <f t="shared" si="126"/>
        <v>0</v>
      </c>
      <c r="L769" s="31">
        <f t="shared" si="131"/>
        <v>0</v>
      </c>
      <c r="M769" s="27">
        <f t="shared" si="127"/>
        <v>0</v>
      </c>
      <c r="N769" s="29">
        <f t="shared" si="128"/>
        <v>0</v>
      </c>
      <c r="O769" s="146" t="str">
        <f t="shared" si="129"/>
        <v/>
      </c>
    </row>
    <row r="770" spans="2:15">
      <c r="B770" s="1" t="str">
        <f t="shared" si="121"/>
        <v/>
      </c>
      <c r="C770" s="27">
        <f t="shared" si="130"/>
        <v>0</v>
      </c>
      <c r="D770" s="27">
        <f t="shared" si="122"/>
        <v>0</v>
      </c>
      <c r="E770" s="27">
        <f t="shared" si="123"/>
        <v>0</v>
      </c>
      <c r="F770" s="27">
        <f t="shared" si="124"/>
        <v>0</v>
      </c>
      <c r="G770" s="28">
        <f t="shared" si="125"/>
        <v>0</v>
      </c>
      <c r="H770" s="27">
        <f>IF(B770&gt;$E$9,0,SUM(D$22:D770))</f>
        <v>0</v>
      </c>
      <c r="I770" s="27">
        <f>IF(B770&gt;$E$9,0,SUM(E$22:E770))</f>
        <v>0</v>
      </c>
      <c r="J770" s="29">
        <f>IF(B770&gt;$E$9,0,SUM(F$22:F770))</f>
        <v>0</v>
      </c>
      <c r="K770" s="30">
        <f t="shared" si="126"/>
        <v>0</v>
      </c>
      <c r="L770" s="31">
        <f t="shared" si="131"/>
        <v>0</v>
      </c>
      <c r="M770" s="27">
        <f t="shared" si="127"/>
        <v>0</v>
      </c>
      <c r="N770" s="29">
        <f t="shared" si="128"/>
        <v>0</v>
      </c>
      <c r="O770" s="146" t="str">
        <f t="shared" si="129"/>
        <v/>
      </c>
    </row>
    <row r="771" spans="2:15">
      <c r="B771" s="1" t="str">
        <f t="shared" si="121"/>
        <v/>
      </c>
      <c r="C771" s="27">
        <f t="shared" si="130"/>
        <v>0</v>
      </c>
      <c r="D771" s="27">
        <f t="shared" si="122"/>
        <v>0</v>
      </c>
      <c r="E771" s="27">
        <f t="shared" si="123"/>
        <v>0</v>
      </c>
      <c r="F771" s="27">
        <f t="shared" si="124"/>
        <v>0</v>
      </c>
      <c r="G771" s="28">
        <f t="shared" si="125"/>
        <v>0</v>
      </c>
      <c r="H771" s="27">
        <f>IF(B771&gt;$E$9,0,SUM(D$22:D771))</f>
        <v>0</v>
      </c>
      <c r="I771" s="27">
        <f>IF(B771&gt;$E$9,0,SUM(E$22:E771))</f>
        <v>0</v>
      </c>
      <c r="J771" s="29">
        <f>IF(B771&gt;$E$9,0,SUM(F$22:F771))</f>
        <v>0</v>
      </c>
      <c r="K771" s="30">
        <f t="shared" si="126"/>
        <v>0</v>
      </c>
      <c r="L771" s="31">
        <f t="shared" si="131"/>
        <v>0</v>
      </c>
      <c r="M771" s="27">
        <f t="shared" si="127"/>
        <v>0</v>
      </c>
      <c r="N771" s="29">
        <f t="shared" si="128"/>
        <v>0</v>
      </c>
      <c r="O771" s="146" t="str">
        <f t="shared" si="129"/>
        <v/>
      </c>
    </row>
    <row r="772" spans="2:15">
      <c r="B772" s="1" t="str">
        <f t="shared" si="121"/>
        <v/>
      </c>
      <c r="C772" s="27">
        <f t="shared" si="130"/>
        <v>0</v>
      </c>
      <c r="D772" s="27">
        <f t="shared" si="122"/>
        <v>0</v>
      </c>
      <c r="E772" s="27">
        <f t="shared" si="123"/>
        <v>0</v>
      </c>
      <c r="F772" s="27">
        <f t="shared" si="124"/>
        <v>0</v>
      </c>
      <c r="G772" s="28">
        <f t="shared" si="125"/>
        <v>0</v>
      </c>
      <c r="H772" s="27">
        <f>IF(B772&gt;$E$9,0,SUM(D$22:D772))</f>
        <v>0</v>
      </c>
      <c r="I772" s="27">
        <f>IF(B772&gt;$E$9,0,SUM(E$22:E772))</f>
        <v>0</v>
      </c>
      <c r="J772" s="29">
        <f>IF(B772&gt;$E$9,0,SUM(F$22:F772))</f>
        <v>0</v>
      </c>
      <c r="K772" s="30">
        <f t="shared" si="126"/>
        <v>0</v>
      </c>
      <c r="L772" s="31">
        <f t="shared" si="131"/>
        <v>0</v>
      </c>
      <c r="M772" s="27">
        <f t="shared" si="127"/>
        <v>0</v>
      </c>
      <c r="N772" s="29">
        <f t="shared" si="128"/>
        <v>0</v>
      </c>
      <c r="O772" s="146" t="str">
        <f t="shared" si="129"/>
        <v/>
      </c>
    </row>
    <row r="773" spans="2:15">
      <c r="B773" s="1" t="str">
        <f t="shared" si="121"/>
        <v/>
      </c>
      <c r="C773" s="27">
        <f t="shared" si="130"/>
        <v>0</v>
      </c>
      <c r="D773" s="27">
        <f t="shared" si="122"/>
        <v>0</v>
      </c>
      <c r="E773" s="27">
        <f t="shared" si="123"/>
        <v>0</v>
      </c>
      <c r="F773" s="27">
        <f t="shared" si="124"/>
        <v>0</v>
      </c>
      <c r="G773" s="28">
        <f t="shared" si="125"/>
        <v>0</v>
      </c>
      <c r="H773" s="27">
        <f>IF(B773&gt;$E$9,0,SUM(D$22:D773))</f>
        <v>0</v>
      </c>
      <c r="I773" s="27">
        <f>IF(B773&gt;$E$9,0,SUM(E$22:E773))</f>
        <v>0</v>
      </c>
      <c r="J773" s="29">
        <f>IF(B773&gt;$E$9,0,SUM(F$22:F773))</f>
        <v>0</v>
      </c>
      <c r="K773" s="30">
        <f t="shared" si="126"/>
        <v>0</v>
      </c>
      <c r="L773" s="31">
        <f t="shared" si="131"/>
        <v>0</v>
      </c>
      <c r="M773" s="27">
        <f t="shared" si="127"/>
        <v>0</v>
      </c>
      <c r="N773" s="29">
        <f t="shared" si="128"/>
        <v>0</v>
      </c>
      <c r="O773" s="146" t="str">
        <f t="shared" si="129"/>
        <v/>
      </c>
    </row>
    <row r="774" spans="2:15">
      <c r="B774" s="1" t="str">
        <f t="shared" si="121"/>
        <v/>
      </c>
      <c r="C774" s="27">
        <f t="shared" si="130"/>
        <v>0</v>
      </c>
      <c r="D774" s="27">
        <f t="shared" si="122"/>
        <v>0</v>
      </c>
      <c r="E774" s="27">
        <f t="shared" si="123"/>
        <v>0</v>
      </c>
      <c r="F774" s="27">
        <f t="shared" si="124"/>
        <v>0</v>
      </c>
      <c r="G774" s="28">
        <f t="shared" si="125"/>
        <v>0</v>
      </c>
      <c r="H774" s="27">
        <f>IF(B774&gt;$E$9,0,SUM(D$22:D774))</f>
        <v>0</v>
      </c>
      <c r="I774" s="27">
        <f>IF(B774&gt;$E$9,0,SUM(E$22:E774))</f>
        <v>0</v>
      </c>
      <c r="J774" s="29">
        <f>IF(B774&gt;$E$9,0,SUM(F$22:F774))</f>
        <v>0</v>
      </c>
      <c r="K774" s="30">
        <f t="shared" si="126"/>
        <v>0</v>
      </c>
      <c r="L774" s="31">
        <f t="shared" si="131"/>
        <v>0</v>
      </c>
      <c r="M774" s="27">
        <f t="shared" si="127"/>
        <v>0</v>
      </c>
      <c r="N774" s="29">
        <f t="shared" si="128"/>
        <v>0</v>
      </c>
      <c r="O774" s="146" t="str">
        <f t="shared" si="129"/>
        <v/>
      </c>
    </row>
    <row r="775" spans="2:15">
      <c r="B775" s="1" t="str">
        <f t="shared" si="121"/>
        <v/>
      </c>
      <c r="C775" s="27">
        <f t="shared" si="130"/>
        <v>0</v>
      </c>
      <c r="D775" s="27">
        <f t="shared" si="122"/>
        <v>0</v>
      </c>
      <c r="E775" s="27">
        <f t="shared" si="123"/>
        <v>0</v>
      </c>
      <c r="F775" s="27">
        <f t="shared" si="124"/>
        <v>0</v>
      </c>
      <c r="G775" s="28">
        <f t="shared" si="125"/>
        <v>0</v>
      </c>
      <c r="H775" s="27">
        <f>IF(B775&gt;$E$9,0,SUM(D$22:D775))</f>
        <v>0</v>
      </c>
      <c r="I775" s="27">
        <f>IF(B775&gt;$E$9,0,SUM(E$22:E775))</f>
        <v>0</v>
      </c>
      <c r="J775" s="29">
        <f>IF(B775&gt;$E$9,0,SUM(F$22:F775))</f>
        <v>0</v>
      </c>
      <c r="K775" s="30">
        <f t="shared" si="126"/>
        <v>0</v>
      </c>
      <c r="L775" s="31">
        <f t="shared" si="131"/>
        <v>0</v>
      </c>
      <c r="M775" s="27">
        <f t="shared" si="127"/>
        <v>0</v>
      </c>
      <c r="N775" s="29">
        <f t="shared" si="128"/>
        <v>0</v>
      </c>
      <c r="O775" s="146" t="str">
        <f t="shared" si="129"/>
        <v/>
      </c>
    </row>
    <row r="776" spans="2:15">
      <c r="B776" s="1" t="str">
        <f t="shared" si="121"/>
        <v/>
      </c>
      <c r="C776" s="27">
        <f t="shared" si="130"/>
        <v>0</v>
      </c>
      <c r="D776" s="27">
        <f t="shared" si="122"/>
        <v>0</v>
      </c>
      <c r="E776" s="27">
        <f t="shared" si="123"/>
        <v>0</v>
      </c>
      <c r="F776" s="27">
        <f t="shared" si="124"/>
        <v>0</v>
      </c>
      <c r="G776" s="28">
        <f t="shared" si="125"/>
        <v>0</v>
      </c>
      <c r="H776" s="27">
        <f>IF(B776&gt;$E$9,0,SUM(D$22:D776))</f>
        <v>0</v>
      </c>
      <c r="I776" s="27">
        <f>IF(B776&gt;$E$9,0,SUM(E$22:E776))</f>
        <v>0</v>
      </c>
      <c r="J776" s="29">
        <f>IF(B776&gt;$E$9,0,SUM(F$22:F776))</f>
        <v>0</v>
      </c>
      <c r="K776" s="30">
        <f t="shared" si="126"/>
        <v>0</v>
      </c>
      <c r="L776" s="31">
        <f t="shared" si="131"/>
        <v>0</v>
      </c>
      <c r="M776" s="27">
        <f t="shared" si="127"/>
        <v>0</v>
      </c>
      <c r="N776" s="29">
        <f t="shared" si="128"/>
        <v>0</v>
      </c>
      <c r="O776" s="146" t="str">
        <f t="shared" si="129"/>
        <v/>
      </c>
    </row>
    <row r="777" spans="2:15">
      <c r="B777" s="1" t="str">
        <f t="shared" si="121"/>
        <v/>
      </c>
      <c r="C777" s="27">
        <f t="shared" si="130"/>
        <v>0</v>
      </c>
      <c r="D777" s="27">
        <f t="shared" si="122"/>
        <v>0</v>
      </c>
      <c r="E777" s="27">
        <f t="shared" si="123"/>
        <v>0</v>
      </c>
      <c r="F777" s="27">
        <f t="shared" si="124"/>
        <v>0</v>
      </c>
      <c r="G777" s="28">
        <f t="shared" si="125"/>
        <v>0</v>
      </c>
      <c r="H777" s="27">
        <f>IF(B777&gt;$E$9,0,SUM(D$22:D777))</f>
        <v>0</v>
      </c>
      <c r="I777" s="27">
        <f>IF(B777&gt;$E$9,0,SUM(E$22:E777))</f>
        <v>0</v>
      </c>
      <c r="J777" s="29">
        <f>IF(B777&gt;$E$9,0,SUM(F$22:F777))</f>
        <v>0</v>
      </c>
      <c r="K777" s="30">
        <f t="shared" si="126"/>
        <v>0</v>
      </c>
      <c r="L777" s="31">
        <f t="shared" si="131"/>
        <v>0</v>
      </c>
      <c r="M777" s="27">
        <f t="shared" si="127"/>
        <v>0</v>
      </c>
      <c r="N777" s="29">
        <f t="shared" si="128"/>
        <v>0</v>
      </c>
      <c r="O777" s="146" t="str">
        <f t="shared" si="129"/>
        <v/>
      </c>
    </row>
    <row r="778" spans="2:15">
      <c r="B778" s="1" t="str">
        <f t="shared" si="121"/>
        <v/>
      </c>
      <c r="C778" s="27">
        <f t="shared" si="130"/>
        <v>0</v>
      </c>
      <c r="D778" s="27">
        <f t="shared" si="122"/>
        <v>0</v>
      </c>
      <c r="E778" s="27">
        <f t="shared" si="123"/>
        <v>0</v>
      </c>
      <c r="F778" s="27">
        <f t="shared" si="124"/>
        <v>0</v>
      </c>
      <c r="G778" s="28">
        <f t="shared" si="125"/>
        <v>0</v>
      </c>
      <c r="H778" s="27">
        <f>IF(B778&gt;$E$9,0,SUM(D$22:D778))</f>
        <v>0</v>
      </c>
      <c r="I778" s="27">
        <f>IF(B778&gt;$E$9,0,SUM(E$22:E778))</f>
        <v>0</v>
      </c>
      <c r="J778" s="29">
        <f>IF(B778&gt;$E$9,0,SUM(F$22:F778))</f>
        <v>0</v>
      </c>
      <c r="K778" s="30">
        <f t="shared" si="126"/>
        <v>0</v>
      </c>
      <c r="L778" s="31">
        <f t="shared" si="131"/>
        <v>0</v>
      </c>
      <c r="M778" s="27">
        <f t="shared" si="127"/>
        <v>0</v>
      </c>
      <c r="N778" s="29">
        <f t="shared" si="128"/>
        <v>0</v>
      </c>
      <c r="O778" s="146" t="str">
        <f t="shared" si="129"/>
        <v/>
      </c>
    </row>
    <row r="779" spans="2:15">
      <c r="B779" s="1" t="str">
        <f t="shared" si="121"/>
        <v/>
      </c>
      <c r="C779" s="27">
        <f t="shared" si="130"/>
        <v>0</v>
      </c>
      <c r="D779" s="27">
        <f t="shared" si="122"/>
        <v>0</v>
      </c>
      <c r="E779" s="27">
        <f t="shared" si="123"/>
        <v>0</v>
      </c>
      <c r="F779" s="27">
        <f t="shared" si="124"/>
        <v>0</v>
      </c>
      <c r="G779" s="28">
        <f t="shared" si="125"/>
        <v>0</v>
      </c>
      <c r="H779" s="27">
        <f>IF(B779&gt;$E$9,0,SUM(D$22:D779))</f>
        <v>0</v>
      </c>
      <c r="I779" s="27">
        <f>IF(B779&gt;$E$9,0,SUM(E$22:E779))</f>
        <v>0</v>
      </c>
      <c r="J779" s="29">
        <f>IF(B779&gt;$E$9,0,SUM(F$22:F779))</f>
        <v>0</v>
      </c>
      <c r="K779" s="30">
        <f t="shared" si="126"/>
        <v>0</v>
      </c>
      <c r="L779" s="31">
        <f t="shared" si="131"/>
        <v>0</v>
      </c>
      <c r="M779" s="27">
        <f t="shared" si="127"/>
        <v>0</v>
      </c>
      <c r="N779" s="29">
        <f t="shared" si="128"/>
        <v>0</v>
      </c>
      <c r="O779" s="146" t="str">
        <f t="shared" si="129"/>
        <v/>
      </c>
    </row>
    <row r="780" spans="2:15">
      <c r="B780" s="1" t="str">
        <f t="shared" si="121"/>
        <v/>
      </c>
      <c r="C780" s="27">
        <f t="shared" si="130"/>
        <v>0</v>
      </c>
      <c r="D780" s="27">
        <f t="shared" si="122"/>
        <v>0</v>
      </c>
      <c r="E780" s="27">
        <f t="shared" si="123"/>
        <v>0</v>
      </c>
      <c r="F780" s="27">
        <f t="shared" si="124"/>
        <v>0</v>
      </c>
      <c r="G780" s="28">
        <f t="shared" si="125"/>
        <v>0</v>
      </c>
      <c r="H780" s="27">
        <f>IF(B780&gt;$E$9,0,SUM(D$22:D780))</f>
        <v>0</v>
      </c>
      <c r="I780" s="27">
        <f>IF(B780&gt;$E$9,0,SUM(E$22:E780))</f>
        <v>0</v>
      </c>
      <c r="J780" s="29">
        <f>IF(B780&gt;$E$9,0,SUM(F$22:F780))</f>
        <v>0</v>
      </c>
      <c r="K780" s="30">
        <f t="shared" si="126"/>
        <v>0</v>
      </c>
      <c r="L780" s="31">
        <f t="shared" si="131"/>
        <v>0</v>
      </c>
      <c r="M780" s="27">
        <f t="shared" si="127"/>
        <v>0</v>
      </c>
      <c r="N780" s="29">
        <f t="shared" si="128"/>
        <v>0</v>
      </c>
      <c r="O780" s="146" t="str">
        <f t="shared" si="129"/>
        <v/>
      </c>
    </row>
    <row r="781" spans="2:15">
      <c r="B781" s="1" t="str">
        <f t="shared" si="121"/>
        <v/>
      </c>
      <c r="C781" s="27">
        <f t="shared" si="130"/>
        <v>0</v>
      </c>
      <c r="D781" s="27">
        <f t="shared" si="122"/>
        <v>0</v>
      </c>
      <c r="E781" s="27">
        <f t="shared" si="123"/>
        <v>0</v>
      </c>
      <c r="F781" s="27">
        <f t="shared" si="124"/>
        <v>0</v>
      </c>
      <c r="G781" s="28">
        <f t="shared" si="125"/>
        <v>0</v>
      </c>
      <c r="H781" s="27">
        <f>IF(B781&gt;$E$9,0,SUM(D$22:D781))</f>
        <v>0</v>
      </c>
      <c r="I781" s="27">
        <f>IF(B781&gt;$E$9,0,SUM(E$22:E781))</f>
        <v>0</v>
      </c>
      <c r="J781" s="29">
        <f>IF(B781&gt;$E$9,0,SUM(F$22:F781))</f>
        <v>0</v>
      </c>
      <c r="K781" s="30">
        <f t="shared" si="126"/>
        <v>0</v>
      </c>
      <c r="L781" s="31">
        <f t="shared" si="131"/>
        <v>0</v>
      </c>
      <c r="M781" s="27">
        <f t="shared" si="127"/>
        <v>0</v>
      </c>
      <c r="N781" s="29">
        <f t="shared" si="128"/>
        <v>0</v>
      </c>
      <c r="O781" s="146" t="str">
        <f t="shared" si="129"/>
        <v/>
      </c>
    </row>
    <row r="782" spans="2:15">
      <c r="B782" s="1" t="str">
        <f t="shared" si="121"/>
        <v/>
      </c>
      <c r="C782" s="27">
        <f t="shared" si="130"/>
        <v>0</v>
      </c>
      <c r="D782" s="27">
        <f t="shared" si="122"/>
        <v>0</v>
      </c>
      <c r="E782" s="27">
        <f t="shared" si="123"/>
        <v>0</v>
      </c>
      <c r="F782" s="27">
        <f t="shared" si="124"/>
        <v>0</v>
      </c>
      <c r="G782" s="28">
        <f t="shared" si="125"/>
        <v>0</v>
      </c>
      <c r="H782" s="27">
        <f>IF(B782&gt;$E$9,0,SUM(D$22:D782))</f>
        <v>0</v>
      </c>
      <c r="I782" s="27">
        <f>IF(B782&gt;$E$9,0,SUM(E$22:E782))</f>
        <v>0</v>
      </c>
      <c r="J782" s="29">
        <f>IF(B782&gt;$E$9,0,SUM(F$22:F782))</f>
        <v>0</v>
      </c>
      <c r="K782" s="30">
        <f t="shared" si="126"/>
        <v>0</v>
      </c>
      <c r="L782" s="31">
        <f t="shared" si="131"/>
        <v>0</v>
      </c>
      <c r="M782" s="27">
        <f t="shared" si="127"/>
        <v>0</v>
      </c>
      <c r="N782" s="29">
        <f t="shared" si="128"/>
        <v>0</v>
      </c>
      <c r="O782" s="146" t="str">
        <f t="shared" si="129"/>
        <v/>
      </c>
    </row>
    <row r="783" spans="2:15">
      <c r="B783" s="1" t="str">
        <f t="shared" si="121"/>
        <v/>
      </c>
      <c r="C783" s="27">
        <f t="shared" si="130"/>
        <v>0</v>
      </c>
      <c r="D783" s="27">
        <f t="shared" si="122"/>
        <v>0</v>
      </c>
      <c r="E783" s="27">
        <f t="shared" si="123"/>
        <v>0</v>
      </c>
      <c r="F783" s="27">
        <f t="shared" si="124"/>
        <v>0</v>
      </c>
      <c r="G783" s="28">
        <f t="shared" si="125"/>
        <v>0</v>
      </c>
      <c r="H783" s="27">
        <f>IF(B783&gt;$E$9,0,SUM(D$22:D783))</f>
        <v>0</v>
      </c>
      <c r="I783" s="27">
        <f>IF(B783&gt;$E$9,0,SUM(E$22:E783))</f>
        <v>0</v>
      </c>
      <c r="J783" s="29">
        <f>IF(B783&gt;$E$9,0,SUM(F$22:F783))</f>
        <v>0</v>
      </c>
      <c r="K783" s="30">
        <f t="shared" si="126"/>
        <v>0</v>
      </c>
      <c r="L783" s="31">
        <f t="shared" si="131"/>
        <v>0</v>
      </c>
      <c r="M783" s="27">
        <f t="shared" si="127"/>
        <v>0</v>
      </c>
      <c r="N783" s="29">
        <f t="shared" si="128"/>
        <v>0</v>
      </c>
      <c r="O783" s="146" t="str">
        <f t="shared" si="129"/>
        <v/>
      </c>
    </row>
    <row r="784" spans="2:15">
      <c r="B784" s="1" t="str">
        <f t="shared" si="121"/>
        <v/>
      </c>
      <c r="C784" s="27">
        <f t="shared" si="130"/>
        <v>0</v>
      </c>
      <c r="D784" s="27">
        <f t="shared" si="122"/>
        <v>0</v>
      </c>
      <c r="E784" s="27">
        <f t="shared" si="123"/>
        <v>0</v>
      </c>
      <c r="F784" s="27">
        <f t="shared" si="124"/>
        <v>0</v>
      </c>
      <c r="G784" s="28">
        <f t="shared" si="125"/>
        <v>0</v>
      </c>
      <c r="H784" s="27">
        <f>IF(B784&gt;$E$9,0,SUM(D$22:D784))</f>
        <v>0</v>
      </c>
      <c r="I784" s="27">
        <f>IF(B784&gt;$E$9,0,SUM(E$22:E784))</f>
        <v>0</v>
      </c>
      <c r="J784" s="29">
        <f>IF(B784&gt;$E$9,0,SUM(F$22:F784))</f>
        <v>0</v>
      </c>
      <c r="K784" s="30">
        <f t="shared" si="126"/>
        <v>0</v>
      </c>
      <c r="L784" s="31">
        <f t="shared" si="131"/>
        <v>0</v>
      </c>
      <c r="M784" s="27">
        <f t="shared" si="127"/>
        <v>0</v>
      </c>
      <c r="N784" s="29">
        <f t="shared" si="128"/>
        <v>0</v>
      </c>
      <c r="O784" s="146" t="str">
        <f t="shared" si="129"/>
        <v/>
      </c>
    </row>
    <row r="785" spans="2:15">
      <c r="B785" s="1" t="str">
        <f t="shared" si="121"/>
        <v/>
      </c>
      <c r="C785" s="27">
        <f t="shared" si="130"/>
        <v>0</v>
      </c>
      <c r="D785" s="27">
        <f t="shared" si="122"/>
        <v>0</v>
      </c>
      <c r="E785" s="27">
        <f t="shared" si="123"/>
        <v>0</v>
      </c>
      <c r="F785" s="27">
        <f t="shared" si="124"/>
        <v>0</v>
      </c>
      <c r="G785" s="28">
        <f t="shared" si="125"/>
        <v>0</v>
      </c>
      <c r="H785" s="27">
        <f>IF(B785&gt;$E$9,0,SUM(D$22:D785))</f>
        <v>0</v>
      </c>
      <c r="I785" s="27">
        <f>IF(B785&gt;$E$9,0,SUM(E$22:E785))</f>
        <v>0</v>
      </c>
      <c r="J785" s="29">
        <f>IF(B785&gt;$E$9,0,SUM(F$22:F785))</f>
        <v>0</v>
      </c>
      <c r="K785" s="30">
        <f t="shared" si="126"/>
        <v>0</v>
      </c>
      <c r="L785" s="31">
        <f t="shared" si="131"/>
        <v>0</v>
      </c>
      <c r="M785" s="27">
        <f t="shared" si="127"/>
        <v>0</v>
      </c>
      <c r="N785" s="29">
        <f t="shared" si="128"/>
        <v>0</v>
      </c>
      <c r="O785" s="146" t="str">
        <f t="shared" si="129"/>
        <v/>
      </c>
    </row>
    <row r="786" spans="2:15">
      <c r="B786" s="1" t="str">
        <f t="shared" si="121"/>
        <v/>
      </c>
      <c r="C786" s="27">
        <f t="shared" si="130"/>
        <v>0</v>
      </c>
      <c r="D786" s="27">
        <f t="shared" si="122"/>
        <v>0</v>
      </c>
      <c r="E786" s="27">
        <f t="shared" si="123"/>
        <v>0</v>
      </c>
      <c r="F786" s="27">
        <f t="shared" si="124"/>
        <v>0</v>
      </c>
      <c r="G786" s="28">
        <f t="shared" si="125"/>
        <v>0</v>
      </c>
      <c r="H786" s="27">
        <f>IF(B786&gt;$E$9,0,SUM(D$22:D786))</f>
        <v>0</v>
      </c>
      <c r="I786" s="27">
        <f>IF(B786&gt;$E$9,0,SUM(E$22:E786))</f>
        <v>0</v>
      </c>
      <c r="J786" s="29">
        <f>IF(B786&gt;$E$9,0,SUM(F$22:F786))</f>
        <v>0</v>
      </c>
      <c r="K786" s="30">
        <f t="shared" si="126"/>
        <v>0</v>
      </c>
      <c r="L786" s="31">
        <f t="shared" si="131"/>
        <v>0</v>
      </c>
      <c r="M786" s="27">
        <f t="shared" si="127"/>
        <v>0</v>
      </c>
      <c r="N786" s="29">
        <f t="shared" si="128"/>
        <v>0</v>
      </c>
      <c r="O786" s="146" t="str">
        <f t="shared" si="129"/>
        <v/>
      </c>
    </row>
    <row r="787" spans="2:15">
      <c r="B787" s="1" t="str">
        <f t="shared" si="121"/>
        <v/>
      </c>
      <c r="C787" s="27">
        <f t="shared" si="130"/>
        <v>0</v>
      </c>
      <c r="D787" s="27">
        <f t="shared" si="122"/>
        <v>0</v>
      </c>
      <c r="E787" s="27">
        <f t="shared" si="123"/>
        <v>0</v>
      </c>
      <c r="F787" s="27">
        <f t="shared" si="124"/>
        <v>0</v>
      </c>
      <c r="G787" s="28">
        <f t="shared" si="125"/>
        <v>0</v>
      </c>
      <c r="H787" s="27">
        <f>IF(B787&gt;$E$9,0,SUM(D$22:D787))</f>
        <v>0</v>
      </c>
      <c r="I787" s="27">
        <f>IF(B787&gt;$E$9,0,SUM(E$22:E787))</f>
        <v>0</v>
      </c>
      <c r="J787" s="29">
        <f>IF(B787&gt;$E$9,0,SUM(F$22:F787))</f>
        <v>0</v>
      </c>
      <c r="K787" s="30">
        <f t="shared" si="126"/>
        <v>0</v>
      </c>
      <c r="L787" s="31">
        <f t="shared" si="131"/>
        <v>0</v>
      </c>
      <c r="M787" s="27">
        <f t="shared" si="127"/>
        <v>0</v>
      </c>
      <c r="N787" s="29">
        <f t="shared" si="128"/>
        <v>0</v>
      </c>
      <c r="O787" s="146" t="str">
        <f t="shared" si="129"/>
        <v/>
      </c>
    </row>
    <row r="788" spans="2:15">
      <c r="B788" s="1" t="str">
        <f t="shared" si="121"/>
        <v/>
      </c>
      <c r="C788" s="27">
        <f t="shared" si="130"/>
        <v>0</v>
      </c>
      <c r="D788" s="27">
        <f t="shared" si="122"/>
        <v>0</v>
      </c>
      <c r="E788" s="27">
        <f t="shared" si="123"/>
        <v>0</v>
      </c>
      <c r="F788" s="27">
        <f t="shared" si="124"/>
        <v>0</v>
      </c>
      <c r="G788" s="28">
        <f t="shared" si="125"/>
        <v>0</v>
      </c>
      <c r="H788" s="27">
        <f>IF(B788&gt;$E$9,0,SUM(D$22:D788))</f>
        <v>0</v>
      </c>
      <c r="I788" s="27">
        <f>IF(B788&gt;$E$9,0,SUM(E$22:E788))</f>
        <v>0</v>
      </c>
      <c r="J788" s="29">
        <f>IF(B788&gt;$E$9,0,SUM(F$22:F788))</f>
        <v>0</v>
      </c>
      <c r="K788" s="30">
        <f t="shared" si="126"/>
        <v>0</v>
      </c>
      <c r="L788" s="31">
        <f t="shared" si="131"/>
        <v>0</v>
      </c>
      <c r="M788" s="27">
        <f t="shared" si="127"/>
        <v>0</v>
      </c>
      <c r="N788" s="29">
        <f t="shared" si="128"/>
        <v>0</v>
      </c>
      <c r="O788" s="146" t="str">
        <f t="shared" si="129"/>
        <v/>
      </c>
    </row>
    <row r="789" spans="2:15">
      <c r="B789" s="1" t="str">
        <f t="shared" si="121"/>
        <v/>
      </c>
      <c r="C789" s="27">
        <f t="shared" si="130"/>
        <v>0</v>
      </c>
      <c r="D789" s="27">
        <f t="shared" si="122"/>
        <v>0</v>
      </c>
      <c r="E789" s="27">
        <f t="shared" si="123"/>
        <v>0</v>
      </c>
      <c r="F789" s="27">
        <f t="shared" si="124"/>
        <v>0</v>
      </c>
      <c r="G789" s="28">
        <f t="shared" si="125"/>
        <v>0</v>
      </c>
      <c r="H789" s="27">
        <f>IF(B789&gt;$E$9,0,SUM(D$22:D789))</f>
        <v>0</v>
      </c>
      <c r="I789" s="27">
        <f>IF(B789&gt;$E$9,0,SUM(E$22:E789))</f>
        <v>0</v>
      </c>
      <c r="J789" s="29">
        <f>IF(B789&gt;$E$9,0,SUM(F$22:F789))</f>
        <v>0</v>
      </c>
      <c r="K789" s="30">
        <f t="shared" si="126"/>
        <v>0</v>
      </c>
      <c r="L789" s="31">
        <f t="shared" si="131"/>
        <v>0</v>
      </c>
      <c r="M789" s="27">
        <f t="shared" si="127"/>
        <v>0</v>
      </c>
      <c r="N789" s="29">
        <f t="shared" si="128"/>
        <v>0</v>
      </c>
      <c r="O789" s="146" t="str">
        <f t="shared" si="129"/>
        <v/>
      </c>
    </row>
    <row r="790" spans="2:15">
      <c r="B790" s="1" t="str">
        <f t="shared" si="121"/>
        <v/>
      </c>
      <c r="C790" s="27">
        <f t="shared" si="130"/>
        <v>0</v>
      </c>
      <c r="D790" s="27">
        <f t="shared" si="122"/>
        <v>0</v>
      </c>
      <c r="E790" s="27">
        <f t="shared" si="123"/>
        <v>0</v>
      </c>
      <c r="F790" s="27">
        <f t="shared" si="124"/>
        <v>0</v>
      </c>
      <c r="G790" s="28">
        <f t="shared" si="125"/>
        <v>0</v>
      </c>
      <c r="H790" s="27">
        <f>IF(B790&gt;$E$9,0,SUM(D$22:D790))</f>
        <v>0</v>
      </c>
      <c r="I790" s="27">
        <f>IF(B790&gt;$E$9,0,SUM(E$22:E790))</f>
        <v>0</v>
      </c>
      <c r="J790" s="29">
        <f>IF(B790&gt;$E$9,0,SUM(F$22:F790))</f>
        <v>0</v>
      </c>
      <c r="K790" s="30">
        <f t="shared" si="126"/>
        <v>0</v>
      </c>
      <c r="L790" s="31">
        <f t="shared" si="131"/>
        <v>0</v>
      </c>
      <c r="M790" s="27">
        <f t="shared" si="127"/>
        <v>0</v>
      </c>
      <c r="N790" s="29">
        <f t="shared" si="128"/>
        <v>0</v>
      </c>
      <c r="O790" s="146" t="str">
        <f t="shared" si="129"/>
        <v/>
      </c>
    </row>
    <row r="791" spans="2:15">
      <c r="B791" s="1" t="str">
        <f t="shared" ref="B791:B854" si="132">IF(B790&gt;$E$9,"",IF(B790+1&lt;=$E$9,B790+1,""))</f>
        <v/>
      </c>
      <c r="C791" s="27">
        <f t="shared" si="130"/>
        <v>0</v>
      </c>
      <c r="D791" s="27">
        <f t="shared" ref="D791:D854" si="133">+IF(B791&lt;=$E$9,$E$14,0)</f>
        <v>0</v>
      </c>
      <c r="E791" s="27">
        <f t="shared" si="123"/>
        <v>0</v>
      </c>
      <c r="F791" s="27">
        <f t="shared" si="124"/>
        <v>0</v>
      </c>
      <c r="G791" s="28">
        <f t="shared" si="125"/>
        <v>0</v>
      </c>
      <c r="H791" s="27">
        <f>IF(B791&gt;$E$9,0,SUM(D$22:D791))</f>
        <v>0</v>
      </c>
      <c r="I791" s="27">
        <f>IF(B791&gt;$E$9,0,SUM(E$22:E791))</f>
        <v>0</v>
      </c>
      <c r="J791" s="29">
        <f>IF(B791&gt;$E$9,0,SUM(F$22:F791))</f>
        <v>0</v>
      </c>
      <c r="K791" s="30">
        <f t="shared" si="126"/>
        <v>0</v>
      </c>
      <c r="L791" s="31">
        <f t="shared" si="131"/>
        <v>0</v>
      </c>
      <c r="M791" s="27">
        <f t="shared" si="127"/>
        <v>0</v>
      </c>
      <c r="N791" s="29">
        <f t="shared" si="128"/>
        <v>0</v>
      </c>
      <c r="O791" s="146" t="str">
        <f t="shared" si="129"/>
        <v/>
      </c>
    </row>
    <row r="792" spans="2:15">
      <c r="B792" s="1" t="str">
        <f t="shared" si="132"/>
        <v/>
      </c>
      <c r="C792" s="27">
        <f t="shared" si="130"/>
        <v>0</v>
      </c>
      <c r="D792" s="27">
        <f t="shared" si="133"/>
        <v>0</v>
      </c>
      <c r="E792" s="27">
        <f t="shared" ref="E792:E855" si="134">IF(B792&gt;$E$9,0,IF(B792&lt;&gt;B791,C792*(RATE($E$9,$E$14,-$E$10)),0))</f>
        <v>0</v>
      </c>
      <c r="F792" s="27">
        <f t="shared" ref="F792:F855" si="135">D792-E792</f>
        <v>0</v>
      </c>
      <c r="G792" s="28">
        <f t="shared" ref="G792:G855" si="136">IF(ROUND(C792-F792,2)=0,0,C792-F792)</f>
        <v>0</v>
      </c>
      <c r="H792" s="27">
        <f>IF(B792&gt;$E$9,0,SUM(D$22:D792))</f>
        <v>0</v>
      </c>
      <c r="I792" s="27">
        <f>IF(B792&gt;$E$9,0,SUM(E$22:E792))</f>
        <v>0</v>
      </c>
      <c r="J792" s="29">
        <f>IF(B792&gt;$E$9,0,SUM(F$22:F792))</f>
        <v>0</v>
      </c>
      <c r="K792" s="30">
        <f t="shared" ref="K792:K855" si="137">IF(B792&gt;$E$9,0,I792/($E$12-$E$10))</f>
        <v>0</v>
      </c>
      <c r="L792" s="31">
        <f t="shared" si="131"/>
        <v>0</v>
      </c>
      <c r="M792" s="27">
        <f t="shared" ref="M792:M855" si="138">IF(B792&gt;$E$9,0,$E$13-I792)</f>
        <v>0</v>
      </c>
      <c r="N792" s="29">
        <f t="shared" ref="N792:N855" si="139">IF(B792&gt;$E$9,0,$E$10-J792)</f>
        <v>0</v>
      </c>
      <c r="O792" s="146" t="str">
        <f t="shared" ref="O792:O855" si="140">IF(M792,M792*0.25,"")</f>
        <v/>
      </c>
    </row>
    <row r="793" spans="2:15">
      <c r="B793" s="1" t="str">
        <f t="shared" si="132"/>
        <v/>
      </c>
      <c r="C793" s="27">
        <f t="shared" ref="C793:C856" si="141">G792</f>
        <v>0</v>
      </c>
      <c r="D793" s="27">
        <f t="shared" si="133"/>
        <v>0</v>
      </c>
      <c r="E793" s="27">
        <f t="shared" si="134"/>
        <v>0</v>
      </c>
      <c r="F793" s="27">
        <f t="shared" si="135"/>
        <v>0</v>
      </c>
      <c r="G793" s="28">
        <f t="shared" si="136"/>
        <v>0</v>
      </c>
      <c r="H793" s="27">
        <f>IF(B793&gt;$E$9,0,SUM(D$22:D793))</f>
        <v>0</v>
      </c>
      <c r="I793" s="27">
        <f>IF(B793&gt;$E$9,0,SUM(E$22:E793))</f>
        <v>0</v>
      </c>
      <c r="J793" s="29">
        <f>IF(B793&gt;$E$9,0,SUM(F$22:F793))</f>
        <v>0</v>
      </c>
      <c r="K793" s="30">
        <f t="shared" si="137"/>
        <v>0</v>
      </c>
      <c r="L793" s="31">
        <f t="shared" ref="L793:L856" si="142">IF(B793&gt;$E$9,0,J793/$E$10)</f>
        <v>0</v>
      </c>
      <c r="M793" s="27">
        <f t="shared" si="138"/>
        <v>0</v>
      </c>
      <c r="N793" s="29">
        <f t="shared" si="139"/>
        <v>0</v>
      </c>
      <c r="O793" s="146" t="str">
        <f t="shared" si="140"/>
        <v/>
      </c>
    </row>
    <row r="794" spans="2:15">
      <c r="B794" s="1" t="str">
        <f t="shared" si="132"/>
        <v/>
      </c>
      <c r="C794" s="27">
        <f t="shared" si="141"/>
        <v>0</v>
      </c>
      <c r="D794" s="27">
        <f t="shared" si="133"/>
        <v>0</v>
      </c>
      <c r="E794" s="27">
        <f t="shared" si="134"/>
        <v>0</v>
      </c>
      <c r="F794" s="27">
        <f t="shared" si="135"/>
        <v>0</v>
      </c>
      <c r="G794" s="28">
        <f t="shared" si="136"/>
        <v>0</v>
      </c>
      <c r="H794" s="27">
        <f>IF(B794&gt;$E$9,0,SUM(D$22:D794))</f>
        <v>0</v>
      </c>
      <c r="I794" s="27">
        <f>IF(B794&gt;$E$9,0,SUM(E$22:E794))</f>
        <v>0</v>
      </c>
      <c r="J794" s="29">
        <f>IF(B794&gt;$E$9,0,SUM(F$22:F794))</f>
        <v>0</v>
      </c>
      <c r="K794" s="30">
        <f t="shared" si="137"/>
        <v>0</v>
      </c>
      <c r="L794" s="31">
        <f t="shared" si="142"/>
        <v>0</v>
      </c>
      <c r="M794" s="27">
        <f t="shared" si="138"/>
        <v>0</v>
      </c>
      <c r="N794" s="29">
        <f t="shared" si="139"/>
        <v>0</v>
      </c>
      <c r="O794" s="146" t="str">
        <f t="shared" si="140"/>
        <v/>
      </c>
    </row>
    <row r="795" spans="2:15">
      <c r="B795" s="1" t="str">
        <f t="shared" si="132"/>
        <v/>
      </c>
      <c r="C795" s="27">
        <f t="shared" si="141"/>
        <v>0</v>
      </c>
      <c r="D795" s="27">
        <f t="shared" si="133"/>
        <v>0</v>
      </c>
      <c r="E795" s="27">
        <f t="shared" si="134"/>
        <v>0</v>
      </c>
      <c r="F795" s="27">
        <f t="shared" si="135"/>
        <v>0</v>
      </c>
      <c r="G795" s="28">
        <f t="shared" si="136"/>
        <v>0</v>
      </c>
      <c r="H795" s="27">
        <f>IF(B795&gt;$E$9,0,SUM(D$22:D795))</f>
        <v>0</v>
      </c>
      <c r="I795" s="27">
        <f>IF(B795&gt;$E$9,0,SUM(E$22:E795))</f>
        <v>0</v>
      </c>
      <c r="J795" s="29">
        <f>IF(B795&gt;$E$9,0,SUM(F$22:F795))</f>
        <v>0</v>
      </c>
      <c r="K795" s="30">
        <f t="shared" si="137"/>
        <v>0</v>
      </c>
      <c r="L795" s="31">
        <f t="shared" si="142"/>
        <v>0</v>
      </c>
      <c r="M795" s="27">
        <f t="shared" si="138"/>
        <v>0</v>
      </c>
      <c r="N795" s="29">
        <f t="shared" si="139"/>
        <v>0</v>
      </c>
      <c r="O795" s="146" t="str">
        <f t="shared" si="140"/>
        <v/>
      </c>
    </row>
    <row r="796" spans="2:15">
      <c r="B796" s="1" t="str">
        <f t="shared" si="132"/>
        <v/>
      </c>
      <c r="C796" s="27">
        <f t="shared" si="141"/>
        <v>0</v>
      </c>
      <c r="D796" s="27">
        <f t="shared" si="133"/>
        <v>0</v>
      </c>
      <c r="E796" s="27">
        <f t="shared" si="134"/>
        <v>0</v>
      </c>
      <c r="F796" s="27">
        <f t="shared" si="135"/>
        <v>0</v>
      </c>
      <c r="G796" s="28">
        <f t="shared" si="136"/>
        <v>0</v>
      </c>
      <c r="H796" s="27">
        <f>IF(B796&gt;$E$9,0,SUM(D$22:D796))</f>
        <v>0</v>
      </c>
      <c r="I796" s="27">
        <f>IF(B796&gt;$E$9,0,SUM(E$22:E796))</f>
        <v>0</v>
      </c>
      <c r="J796" s="29">
        <f>IF(B796&gt;$E$9,0,SUM(F$22:F796))</f>
        <v>0</v>
      </c>
      <c r="K796" s="30">
        <f t="shared" si="137"/>
        <v>0</v>
      </c>
      <c r="L796" s="31">
        <f t="shared" si="142"/>
        <v>0</v>
      </c>
      <c r="M796" s="27">
        <f t="shared" si="138"/>
        <v>0</v>
      </c>
      <c r="N796" s="29">
        <f t="shared" si="139"/>
        <v>0</v>
      </c>
      <c r="O796" s="146" t="str">
        <f t="shared" si="140"/>
        <v/>
      </c>
    </row>
    <row r="797" spans="2:15">
      <c r="B797" s="1" t="str">
        <f t="shared" si="132"/>
        <v/>
      </c>
      <c r="C797" s="27">
        <f t="shared" si="141"/>
        <v>0</v>
      </c>
      <c r="D797" s="27">
        <f t="shared" si="133"/>
        <v>0</v>
      </c>
      <c r="E797" s="27">
        <f t="shared" si="134"/>
        <v>0</v>
      </c>
      <c r="F797" s="27">
        <f t="shared" si="135"/>
        <v>0</v>
      </c>
      <c r="G797" s="28">
        <f t="shared" si="136"/>
        <v>0</v>
      </c>
      <c r="H797" s="27">
        <f>IF(B797&gt;$E$9,0,SUM(D$22:D797))</f>
        <v>0</v>
      </c>
      <c r="I797" s="27">
        <f>IF(B797&gt;$E$9,0,SUM(E$22:E797))</f>
        <v>0</v>
      </c>
      <c r="J797" s="29">
        <f>IF(B797&gt;$E$9,0,SUM(F$22:F797))</f>
        <v>0</v>
      </c>
      <c r="K797" s="30">
        <f t="shared" si="137"/>
        <v>0</v>
      </c>
      <c r="L797" s="31">
        <f t="shared" si="142"/>
        <v>0</v>
      </c>
      <c r="M797" s="27">
        <f t="shared" si="138"/>
        <v>0</v>
      </c>
      <c r="N797" s="29">
        <f t="shared" si="139"/>
        <v>0</v>
      </c>
      <c r="O797" s="146" t="str">
        <f t="shared" si="140"/>
        <v/>
      </c>
    </row>
    <row r="798" spans="2:15">
      <c r="B798" s="1" t="str">
        <f t="shared" si="132"/>
        <v/>
      </c>
      <c r="C798" s="27">
        <f t="shared" si="141"/>
        <v>0</v>
      </c>
      <c r="D798" s="27">
        <f t="shared" si="133"/>
        <v>0</v>
      </c>
      <c r="E798" s="27">
        <f t="shared" si="134"/>
        <v>0</v>
      </c>
      <c r="F798" s="27">
        <f t="shared" si="135"/>
        <v>0</v>
      </c>
      <c r="G798" s="28">
        <f t="shared" si="136"/>
        <v>0</v>
      </c>
      <c r="H798" s="27">
        <f>IF(B798&gt;$E$9,0,SUM(D$22:D798))</f>
        <v>0</v>
      </c>
      <c r="I798" s="27">
        <f>IF(B798&gt;$E$9,0,SUM(E$22:E798))</f>
        <v>0</v>
      </c>
      <c r="J798" s="29">
        <f>IF(B798&gt;$E$9,0,SUM(F$22:F798))</f>
        <v>0</v>
      </c>
      <c r="K798" s="30">
        <f t="shared" si="137"/>
        <v>0</v>
      </c>
      <c r="L798" s="31">
        <f t="shared" si="142"/>
        <v>0</v>
      </c>
      <c r="M798" s="27">
        <f t="shared" si="138"/>
        <v>0</v>
      </c>
      <c r="N798" s="29">
        <f t="shared" si="139"/>
        <v>0</v>
      </c>
      <c r="O798" s="146" t="str">
        <f t="shared" si="140"/>
        <v/>
      </c>
    </row>
    <row r="799" spans="2:15">
      <c r="B799" s="1" t="str">
        <f t="shared" si="132"/>
        <v/>
      </c>
      <c r="C799" s="27">
        <f t="shared" si="141"/>
        <v>0</v>
      </c>
      <c r="D799" s="27">
        <f t="shared" si="133"/>
        <v>0</v>
      </c>
      <c r="E799" s="27">
        <f t="shared" si="134"/>
        <v>0</v>
      </c>
      <c r="F799" s="27">
        <f t="shared" si="135"/>
        <v>0</v>
      </c>
      <c r="G799" s="28">
        <f t="shared" si="136"/>
        <v>0</v>
      </c>
      <c r="H799" s="27">
        <f>IF(B799&gt;$E$9,0,SUM(D$22:D799))</f>
        <v>0</v>
      </c>
      <c r="I799" s="27">
        <f>IF(B799&gt;$E$9,0,SUM(E$22:E799))</f>
        <v>0</v>
      </c>
      <c r="J799" s="29">
        <f>IF(B799&gt;$E$9,0,SUM(F$22:F799))</f>
        <v>0</v>
      </c>
      <c r="K799" s="30">
        <f t="shared" si="137"/>
        <v>0</v>
      </c>
      <c r="L799" s="31">
        <f t="shared" si="142"/>
        <v>0</v>
      </c>
      <c r="M799" s="27">
        <f t="shared" si="138"/>
        <v>0</v>
      </c>
      <c r="N799" s="29">
        <f t="shared" si="139"/>
        <v>0</v>
      </c>
      <c r="O799" s="146" t="str">
        <f t="shared" si="140"/>
        <v/>
      </c>
    </row>
    <row r="800" spans="2:15">
      <c r="B800" s="1" t="str">
        <f t="shared" si="132"/>
        <v/>
      </c>
      <c r="C800" s="27">
        <f t="shared" si="141"/>
        <v>0</v>
      </c>
      <c r="D800" s="27">
        <f t="shared" si="133"/>
        <v>0</v>
      </c>
      <c r="E800" s="27">
        <f t="shared" si="134"/>
        <v>0</v>
      </c>
      <c r="F800" s="27">
        <f t="shared" si="135"/>
        <v>0</v>
      </c>
      <c r="G800" s="28">
        <f t="shared" si="136"/>
        <v>0</v>
      </c>
      <c r="H800" s="27">
        <f>IF(B800&gt;$E$9,0,SUM(D$22:D800))</f>
        <v>0</v>
      </c>
      <c r="I800" s="27">
        <f>IF(B800&gt;$E$9,0,SUM(E$22:E800))</f>
        <v>0</v>
      </c>
      <c r="J800" s="29">
        <f>IF(B800&gt;$E$9,0,SUM(F$22:F800))</f>
        <v>0</v>
      </c>
      <c r="K800" s="30">
        <f t="shared" si="137"/>
        <v>0</v>
      </c>
      <c r="L800" s="31">
        <f t="shared" si="142"/>
        <v>0</v>
      </c>
      <c r="M800" s="27">
        <f t="shared" si="138"/>
        <v>0</v>
      </c>
      <c r="N800" s="29">
        <f t="shared" si="139"/>
        <v>0</v>
      </c>
      <c r="O800" s="146" t="str">
        <f t="shared" si="140"/>
        <v/>
      </c>
    </row>
    <row r="801" spans="2:15">
      <c r="B801" s="1" t="str">
        <f t="shared" si="132"/>
        <v/>
      </c>
      <c r="C801" s="27">
        <f t="shared" si="141"/>
        <v>0</v>
      </c>
      <c r="D801" s="27">
        <f t="shared" si="133"/>
        <v>0</v>
      </c>
      <c r="E801" s="27">
        <f t="shared" si="134"/>
        <v>0</v>
      </c>
      <c r="F801" s="27">
        <f t="shared" si="135"/>
        <v>0</v>
      </c>
      <c r="G801" s="28">
        <f t="shared" si="136"/>
        <v>0</v>
      </c>
      <c r="H801" s="27">
        <f>IF(B801&gt;$E$9,0,SUM(D$22:D801))</f>
        <v>0</v>
      </c>
      <c r="I801" s="27">
        <f>IF(B801&gt;$E$9,0,SUM(E$22:E801))</f>
        <v>0</v>
      </c>
      <c r="J801" s="29">
        <f>IF(B801&gt;$E$9,0,SUM(F$22:F801))</f>
        <v>0</v>
      </c>
      <c r="K801" s="30">
        <f t="shared" si="137"/>
        <v>0</v>
      </c>
      <c r="L801" s="31">
        <f t="shared" si="142"/>
        <v>0</v>
      </c>
      <c r="M801" s="27">
        <f t="shared" si="138"/>
        <v>0</v>
      </c>
      <c r="N801" s="29">
        <f t="shared" si="139"/>
        <v>0</v>
      </c>
      <c r="O801" s="146" t="str">
        <f t="shared" si="140"/>
        <v/>
      </c>
    </row>
    <row r="802" spans="2:15">
      <c r="B802" s="1" t="str">
        <f t="shared" si="132"/>
        <v/>
      </c>
      <c r="C802" s="27">
        <f t="shared" si="141"/>
        <v>0</v>
      </c>
      <c r="D802" s="27">
        <f t="shared" si="133"/>
        <v>0</v>
      </c>
      <c r="E802" s="27">
        <f t="shared" si="134"/>
        <v>0</v>
      </c>
      <c r="F802" s="27">
        <f t="shared" si="135"/>
        <v>0</v>
      </c>
      <c r="G802" s="28">
        <f t="shared" si="136"/>
        <v>0</v>
      </c>
      <c r="H802" s="27">
        <f>IF(B802&gt;$E$9,0,SUM(D$22:D802))</f>
        <v>0</v>
      </c>
      <c r="I802" s="27">
        <f>IF(B802&gt;$E$9,0,SUM(E$22:E802))</f>
        <v>0</v>
      </c>
      <c r="J802" s="29">
        <f>IF(B802&gt;$E$9,0,SUM(F$22:F802))</f>
        <v>0</v>
      </c>
      <c r="K802" s="30">
        <f t="shared" si="137"/>
        <v>0</v>
      </c>
      <c r="L802" s="31">
        <f t="shared" si="142"/>
        <v>0</v>
      </c>
      <c r="M802" s="27">
        <f t="shared" si="138"/>
        <v>0</v>
      </c>
      <c r="N802" s="29">
        <f t="shared" si="139"/>
        <v>0</v>
      </c>
      <c r="O802" s="146" t="str">
        <f t="shared" si="140"/>
        <v/>
      </c>
    </row>
    <row r="803" spans="2:15">
      <c r="B803" s="1" t="str">
        <f t="shared" si="132"/>
        <v/>
      </c>
      <c r="C803" s="27">
        <f t="shared" si="141"/>
        <v>0</v>
      </c>
      <c r="D803" s="27">
        <f t="shared" si="133"/>
        <v>0</v>
      </c>
      <c r="E803" s="27">
        <f t="shared" si="134"/>
        <v>0</v>
      </c>
      <c r="F803" s="27">
        <f t="shared" si="135"/>
        <v>0</v>
      </c>
      <c r="G803" s="28">
        <f t="shared" si="136"/>
        <v>0</v>
      </c>
      <c r="H803" s="27">
        <f>IF(B803&gt;$E$9,0,SUM(D$22:D803))</f>
        <v>0</v>
      </c>
      <c r="I803" s="27">
        <f>IF(B803&gt;$E$9,0,SUM(E$22:E803))</f>
        <v>0</v>
      </c>
      <c r="J803" s="29">
        <f>IF(B803&gt;$E$9,0,SUM(F$22:F803))</f>
        <v>0</v>
      </c>
      <c r="K803" s="30">
        <f t="shared" si="137"/>
        <v>0</v>
      </c>
      <c r="L803" s="31">
        <f t="shared" si="142"/>
        <v>0</v>
      </c>
      <c r="M803" s="27">
        <f t="shared" si="138"/>
        <v>0</v>
      </c>
      <c r="N803" s="29">
        <f t="shared" si="139"/>
        <v>0</v>
      </c>
      <c r="O803" s="146" t="str">
        <f t="shared" si="140"/>
        <v/>
      </c>
    </row>
    <row r="804" spans="2:15">
      <c r="B804" s="1" t="str">
        <f t="shared" si="132"/>
        <v/>
      </c>
      <c r="C804" s="27">
        <f t="shared" si="141"/>
        <v>0</v>
      </c>
      <c r="D804" s="27">
        <f t="shared" si="133"/>
        <v>0</v>
      </c>
      <c r="E804" s="27">
        <f t="shared" si="134"/>
        <v>0</v>
      </c>
      <c r="F804" s="27">
        <f t="shared" si="135"/>
        <v>0</v>
      </c>
      <c r="G804" s="28">
        <f t="shared" si="136"/>
        <v>0</v>
      </c>
      <c r="H804" s="27">
        <f>IF(B804&gt;$E$9,0,SUM(D$22:D804))</f>
        <v>0</v>
      </c>
      <c r="I804" s="27">
        <f>IF(B804&gt;$E$9,0,SUM(E$22:E804))</f>
        <v>0</v>
      </c>
      <c r="J804" s="29">
        <f>IF(B804&gt;$E$9,0,SUM(F$22:F804))</f>
        <v>0</v>
      </c>
      <c r="K804" s="30">
        <f t="shared" si="137"/>
        <v>0</v>
      </c>
      <c r="L804" s="31">
        <f t="shared" si="142"/>
        <v>0</v>
      </c>
      <c r="M804" s="27">
        <f t="shared" si="138"/>
        <v>0</v>
      </c>
      <c r="N804" s="29">
        <f t="shared" si="139"/>
        <v>0</v>
      </c>
      <c r="O804" s="146" t="str">
        <f t="shared" si="140"/>
        <v/>
      </c>
    </row>
    <row r="805" spans="2:15">
      <c r="B805" s="1" t="str">
        <f t="shared" si="132"/>
        <v/>
      </c>
      <c r="C805" s="27">
        <f t="shared" si="141"/>
        <v>0</v>
      </c>
      <c r="D805" s="27">
        <f t="shared" si="133"/>
        <v>0</v>
      </c>
      <c r="E805" s="27">
        <f t="shared" si="134"/>
        <v>0</v>
      </c>
      <c r="F805" s="27">
        <f t="shared" si="135"/>
        <v>0</v>
      </c>
      <c r="G805" s="28">
        <f t="shared" si="136"/>
        <v>0</v>
      </c>
      <c r="H805" s="27">
        <f>IF(B805&gt;$E$9,0,SUM(D$22:D805))</f>
        <v>0</v>
      </c>
      <c r="I805" s="27">
        <f>IF(B805&gt;$E$9,0,SUM(E$22:E805))</f>
        <v>0</v>
      </c>
      <c r="J805" s="29">
        <f>IF(B805&gt;$E$9,0,SUM(F$22:F805))</f>
        <v>0</v>
      </c>
      <c r="K805" s="30">
        <f t="shared" si="137"/>
        <v>0</v>
      </c>
      <c r="L805" s="31">
        <f t="shared" si="142"/>
        <v>0</v>
      </c>
      <c r="M805" s="27">
        <f t="shared" si="138"/>
        <v>0</v>
      </c>
      <c r="N805" s="29">
        <f t="shared" si="139"/>
        <v>0</v>
      </c>
      <c r="O805" s="146" t="str">
        <f t="shared" si="140"/>
        <v/>
      </c>
    </row>
    <row r="806" spans="2:15">
      <c r="B806" s="1" t="str">
        <f t="shared" si="132"/>
        <v/>
      </c>
      <c r="C806" s="27">
        <f t="shared" si="141"/>
        <v>0</v>
      </c>
      <c r="D806" s="27">
        <f t="shared" si="133"/>
        <v>0</v>
      </c>
      <c r="E806" s="27">
        <f t="shared" si="134"/>
        <v>0</v>
      </c>
      <c r="F806" s="27">
        <f t="shared" si="135"/>
        <v>0</v>
      </c>
      <c r="G806" s="28">
        <f t="shared" si="136"/>
        <v>0</v>
      </c>
      <c r="H806" s="27">
        <f>IF(B806&gt;$E$9,0,SUM(D$22:D806))</f>
        <v>0</v>
      </c>
      <c r="I806" s="27">
        <f>IF(B806&gt;$E$9,0,SUM(E$22:E806))</f>
        <v>0</v>
      </c>
      <c r="J806" s="29">
        <f>IF(B806&gt;$E$9,0,SUM(F$22:F806))</f>
        <v>0</v>
      </c>
      <c r="K806" s="30">
        <f t="shared" si="137"/>
        <v>0</v>
      </c>
      <c r="L806" s="31">
        <f t="shared" si="142"/>
        <v>0</v>
      </c>
      <c r="M806" s="27">
        <f t="shared" si="138"/>
        <v>0</v>
      </c>
      <c r="N806" s="29">
        <f t="shared" si="139"/>
        <v>0</v>
      </c>
      <c r="O806" s="146" t="str">
        <f t="shared" si="140"/>
        <v/>
      </c>
    </row>
    <row r="807" spans="2:15">
      <c r="B807" s="1" t="str">
        <f t="shared" si="132"/>
        <v/>
      </c>
      <c r="C807" s="27">
        <f t="shared" si="141"/>
        <v>0</v>
      </c>
      <c r="D807" s="27">
        <f t="shared" si="133"/>
        <v>0</v>
      </c>
      <c r="E807" s="27">
        <f t="shared" si="134"/>
        <v>0</v>
      </c>
      <c r="F807" s="27">
        <f t="shared" si="135"/>
        <v>0</v>
      </c>
      <c r="G807" s="28">
        <f t="shared" si="136"/>
        <v>0</v>
      </c>
      <c r="H807" s="27">
        <f>IF(B807&gt;$E$9,0,SUM(D$22:D807))</f>
        <v>0</v>
      </c>
      <c r="I807" s="27">
        <f>IF(B807&gt;$E$9,0,SUM(E$22:E807))</f>
        <v>0</v>
      </c>
      <c r="J807" s="29">
        <f>IF(B807&gt;$E$9,0,SUM(F$22:F807))</f>
        <v>0</v>
      </c>
      <c r="K807" s="30">
        <f t="shared" si="137"/>
        <v>0</v>
      </c>
      <c r="L807" s="31">
        <f t="shared" si="142"/>
        <v>0</v>
      </c>
      <c r="M807" s="27">
        <f t="shared" si="138"/>
        <v>0</v>
      </c>
      <c r="N807" s="29">
        <f t="shared" si="139"/>
        <v>0</v>
      </c>
      <c r="O807" s="146" t="str">
        <f t="shared" si="140"/>
        <v/>
      </c>
    </row>
    <row r="808" spans="2:15">
      <c r="B808" s="1" t="str">
        <f t="shared" si="132"/>
        <v/>
      </c>
      <c r="C808" s="27">
        <f t="shared" si="141"/>
        <v>0</v>
      </c>
      <c r="D808" s="27">
        <f t="shared" si="133"/>
        <v>0</v>
      </c>
      <c r="E808" s="27">
        <f t="shared" si="134"/>
        <v>0</v>
      </c>
      <c r="F808" s="27">
        <f t="shared" si="135"/>
        <v>0</v>
      </c>
      <c r="G808" s="28">
        <f t="shared" si="136"/>
        <v>0</v>
      </c>
      <c r="H808" s="27">
        <f>IF(B808&gt;$E$9,0,SUM(D$22:D808))</f>
        <v>0</v>
      </c>
      <c r="I808" s="27">
        <f>IF(B808&gt;$E$9,0,SUM(E$22:E808))</f>
        <v>0</v>
      </c>
      <c r="J808" s="29">
        <f>IF(B808&gt;$E$9,0,SUM(F$22:F808))</f>
        <v>0</v>
      </c>
      <c r="K808" s="30">
        <f t="shared" si="137"/>
        <v>0</v>
      </c>
      <c r="L808" s="31">
        <f t="shared" si="142"/>
        <v>0</v>
      </c>
      <c r="M808" s="27">
        <f t="shared" si="138"/>
        <v>0</v>
      </c>
      <c r="N808" s="29">
        <f t="shared" si="139"/>
        <v>0</v>
      </c>
      <c r="O808" s="146" t="str">
        <f t="shared" si="140"/>
        <v/>
      </c>
    </row>
    <row r="809" spans="2:15">
      <c r="B809" s="1" t="str">
        <f t="shared" si="132"/>
        <v/>
      </c>
      <c r="C809" s="27">
        <f t="shared" si="141"/>
        <v>0</v>
      </c>
      <c r="D809" s="27">
        <f t="shared" si="133"/>
        <v>0</v>
      </c>
      <c r="E809" s="27">
        <f t="shared" si="134"/>
        <v>0</v>
      </c>
      <c r="F809" s="27">
        <f t="shared" si="135"/>
        <v>0</v>
      </c>
      <c r="G809" s="28">
        <f t="shared" si="136"/>
        <v>0</v>
      </c>
      <c r="H809" s="27">
        <f>IF(B809&gt;$E$9,0,SUM(D$22:D809))</f>
        <v>0</v>
      </c>
      <c r="I809" s="27">
        <f>IF(B809&gt;$E$9,0,SUM(E$22:E809))</f>
        <v>0</v>
      </c>
      <c r="J809" s="29">
        <f>IF(B809&gt;$E$9,0,SUM(F$22:F809))</f>
        <v>0</v>
      </c>
      <c r="K809" s="30">
        <f t="shared" si="137"/>
        <v>0</v>
      </c>
      <c r="L809" s="31">
        <f t="shared" si="142"/>
        <v>0</v>
      </c>
      <c r="M809" s="27">
        <f t="shared" si="138"/>
        <v>0</v>
      </c>
      <c r="N809" s="29">
        <f t="shared" si="139"/>
        <v>0</v>
      </c>
      <c r="O809" s="146" t="str">
        <f t="shared" si="140"/>
        <v/>
      </c>
    </row>
    <row r="810" spans="2:15">
      <c r="B810" s="1" t="str">
        <f t="shared" si="132"/>
        <v/>
      </c>
      <c r="C810" s="27">
        <f t="shared" si="141"/>
        <v>0</v>
      </c>
      <c r="D810" s="27">
        <f t="shared" si="133"/>
        <v>0</v>
      </c>
      <c r="E810" s="27">
        <f t="shared" si="134"/>
        <v>0</v>
      </c>
      <c r="F810" s="27">
        <f t="shared" si="135"/>
        <v>0</v>
      </c>
      <c r="G810" s="28">
        <f t="shared" si="136"/>
        <v>0</v>
      </c>
      <c r="H810" s="27">
        <f>IF(B810&gt;$E$9,0,SUM(D$22:D810))</f>
        <v>0</v>
      </c>
      <c r="I810" s="27">
        <f>IF(B810&gt;$E$9,0,SUM(E$22:E810))</f>
        <v>0</v>
      </c>
      <c r="J810" s="29">
        <f>IF(B810&gt;$E$9,0,SUM(F$22:F810))</f>
        <v>0</v>
      </c>
      <c r="K810" s="30">
        <f t="shared" si="137"/>
        <v>0</v>
      </c>
      <c r="L810" s="31">
        <f t="shared" si="142"/>
        <v>0</v>
      </c>
      <c r="M810" s="27">
        <f t="shared" si="138"/>
        <v>0</v>
      </c>
      <c r="N810" s="29">
        <f t="shared" si="139"/>
        <v>0</v>
      </c>
      <c r="O810" s="146" t="str">
        <f t="shared" si="140"/>
        <v/>
      </c>
    </row>
    <row r="811" spans="2:15">
      <c r="B811" s="1" t="str">
        <f t="shared" si="132"/>
        <v/>
      </c>
      <c r="C811" s="27">
        <f t="shared" si="141"/>
        <v>0</v>
      </c>
      <c r="D811" s="27">
        <f t="shared" si="133"/>
        <v>0</v>
      </c>
      <c r="E811" s="27">
        <f t="shared" si="134"/>
        <v>0</v>
      </c>
      <c r="F811" s="27">
        <f t="shared" si="135"/>
        <v>0</v>
      </c>
      <c r="G811" s="28">
        <f t="shared" si="136"/>
        <v>0</v>
      </c>
      <c r="H811" s="27">
        <f>IF(B811&gt;$E$9,0,SUM(D$22:D811))</f>
        <v>0</v>
      </c>
      <c r="I811" s="27">
        <f>IF(B811&gt;$E$9,0,SUM(E$22:E811))</f>
        <v>0</v>
      </c>
      <c r="J811" s="29">
        <f>IF(B811&gt;$E$9,0,SUM(F$22:F811))</f>
        <v>0</v>
      </c>
      <c r="K811" s="30">
        <f t="shared" si="137"/>
        <v>0</v>
      </c>
      <c r="L811" s="31">
        <f t="shared" si="142"/>
        <v>0</v>
      </c>
      <c r="M811" s="27">
        <f t="shared" si="138"/>
        <v>0</v>
      </c>
      <c r="N811" s="29">
        <f t="shared" si="139"/>
        <v>0</v>
      </c>
      <c r="O811" s="146" t="str">
        <f t="shared" si="140"/>
        <v/>
      </c>
    </row>
    <row r="812" spans="2:15">
      <c r="B812" s="1" t="str">
        <f t="shared" si="132"/>
        <v/>
      </c>
      <c r="C812" s="27">
        <f t="shared" si="141"/>
        <v>0</v>
      </c>
      <c r="D812" s="27">
        <f t="shared" si="133"/>
        <v>0</v>
      </c>
      <c r="E812" s="27">
        <f t="shared" si="134"/>
        <v>0</v>
      </c>
      <c r="F812" s="27">
        <f t="shared" si="135"/>
        <v>0</v>
      </c>
      <c r="G812" s="28">
        <f t="shared" si="136"/>
        <v>0</v>
      </c>
      <c r="H812" s="27">
        <f>IF(B812&gt;$E$9,0,SUM(D$22:D812))</f>
        <v>0</v>
      </c>
      <c r="I812" s="27">
        <f>IF(B812&gt;$E$9,0,SUM(E$22:E812))</f>
        <v>0</v>
      </c>
      <c r="J812" s="29">
        <f>IF(B812&gt;$E$9,0,SUM(F$22:F812))</f>
        <v>0</v>
      </c>
      <c r="K812" s="30">
        <f t="shared" si="137"/>
        <v>0</v>
      </c>
      <c r="L812" s="31">
        <f t="shared" si="142"/>
        <v>0</v>
      </c>
      <c r="M812" s="27">
        <f t="shared" si="138"/>
        <v>0</v>
      </c>
      <c r="N812" s="29">
        <f t="shared" si="139"/>
        <v>0</v>
      </c>
      <c r="O812" s="146" t="str">
        <f t="shared" si="140"/>
        <v/>
      </c>
    </row>
    <row r="813" spans="2:15">
      <c r="B813" s="1" t="str">
        <f t="shared" si="132"/>
        <v/>
      </c>
      <c r="C813" s="27">
        <f t="shared" si="141"/>
        <v>0</v>
      </c>
      <c r="D813" s="27">
        <f t="shared" si="133"/>
        <v>0</v>
      </c>
      <c r="E813" s="27">
        <f t="shared" si="134"/>
        <v>0</v>
      </c>
      <c r="F813" s="27">
        <f t="shared" si="135"/>
        <v>0</v>
      </c>
      <c r="G813" s="28">
        <f t="shared" si="136"/>
        <v>0</v>
      </c>
      <c r="H813" s="27">
        <f>IF(B813&gt;$E$9,0,SUM(D$22:D813))</f>
        <v>0</v>
      </c>
      <c r="I813" s="27">
        <f>IF(B813&gt;$E$9,0,SUM(E$22:E813))</f>
        <v>0</v>
      </c>
      <c r="J813" s="29">
        <f>IF(B813&gt;$E$9,0,SUM(F$22:F813))</f>
        <v>0</v>
      </c>
      <c r="K813" s="30">
        <f t="shared" si="137"/>
        <v>0</v>
      </c>
      <c r="L813" s="31">
        <f t="shared" si="142"/>
        <v>0</v>
      </c>
      <c r="M813" s="27">
        <f t="shared" si="138"/>
        <v>0</v>
      </c>
      <c r="N813" s="29">
        <f t="shared" si="139"/>
        <v>0</v>
      </c>
      <c r="O813" s="146" t="str">
        <f t="shared" si="140"/>
        <v/>
      </c>
    </row>
    <row r="814" spans="2:15">
      <c r="B814" s="1" t="str">
        <f t="shared" si="132"/>
        <v/>
      </c>
      <c r="C814" s="27">
        <f t="shared" si="141"/>
        <v>0</v>
      </c>
      <c r="D814" s="27">
        <f t="shared" si="133"/>
        <v>0</v>
      </c>
      <c r="E814" s="27">
        <f t="shared" si="134"/>
        <v>0</v>
      </c>
      <c r="F814" s="27">
        <f t="shared" si="135"/>
        <v>0</v>
      </c>
      <c r="G814" s="28">
        <f t="shared" si="136"/>
        <v>0</v>
      </c>
      <c r="H814" s="27">
        <f>IF(B814&gt;$E$9,0,SUM(D$22:D814))</f>
        <v>0</v>
      </c>
      <c r="I814" s="27">
        <f>IF(B814&gt;$E$9,0,SUM(E$22:E814))</f>
        <v>0</v>
      </c>
      <c r="J814" s="29">
        <f>IF(B814&gt;$E$9,0,SUM(F$22:F814))</f>
        <v>0</v>
      </c>
      <c r="K814" s="30">
        <f t="shared" si="137"/>
        <v>0</v>
      </c>
      <c r="L814" s="31">
        <f t="shared" si="142"/>
        <v>0</v>
      </c>
      <c r="M814" s="27">
        <f t="shared" si="138"/>
        <v>0</v>
      </c>
      <c r="N814" s="29">
        <f t="shared" si="139"/>
        <v>0</v>
      </c>
      <c r="O814" s="146" t="str">
        <f t="shared" si="140"/>
        <v/>
      </c>
    </row>
    <row r="815" spans="2:15">
      <c r="B815" s="1" t="str">
        <f t="shared" si="132"/>
        <v/>
      </c>
      <c r="C815" s="27">
        <f t="shared" si="141"/>
        <v>0</v>
      </c>
      <c r="D815" s="27">
        <f t="shared" si="133"/>
        <v>0</v>
      </c>
      <c r="E815" s="27">
        <f t="shared" si="134"/>
        <v>0</v>
      </c>
      <c r="F815" s="27">
        <f t="shared" si="135"/>
        <v>0</v>
      </c>
      <c r="G815" s="28">
        <f t="shared" si="136"/>
        <v>0</v>
      </c>
      <c r="H815" s="27">
        <f>IF(B815&gt;$E$9,0,SUM(D$22:D815))</f>
        <v>0</v>
      </c>
      <c r="I815" s="27">
        <f>IF(B815&gt;$E$9,0,SUM(E$22:E815))</f>
        <v>0</v>
      </c>
      <c r="J815" s="29">
        <f>IF(B815&gt;$E$9,0,SUM(F$22:F815))</f>
        <v>0</v>
      </c>
      <c r="K815" s="30">
        <f t="shared" si="137"/>
        <v>0</v>
      </c>
      <c r="L815" s="31">
        <f t="shared" si="142"/>
        <v>0</v>
      </c>
      <c r="M815" s="27">
        <f t="shared" si="138"/>
        <v>0</v>
      </c>
      <c r="N815" s="29">
        <f t="shared" si="139"/>
        <v>0</v>
      </c>
      <c r="O815" s="146" t="str">
        <f t="shared" si="140"/>
        <v/>
      </c>
    </row>
    <row r="816" spans="2:15">
      <c r="B816" s="1" t="str">
        <f t="shared" si="132"/>
        <v/>
      </c>
      <c r="C816" s="27">
        <f t="shared" si="141"/>
        <v>0</v>
      </c>
      <c r="D816" s="27">
        <f t="shared" si="133"/>
        <v>0</v>
      </c>
      <c r="E816" s="27">
        <f t="shared" si="134"/>
        <v>0</v>
      </c>
      <c r="F816" s="27">
        <f t="shared" si="135"/>
        <v>0</v>
      </c>
      <c r="G816" s="28">
        <f t="shared" si="136"/>
        <v>0</v>
      </c>
      <c r="H816" s="27">
        <f>IF(B816&gt;$E$9,0,SUM(D$22:D816))</f>
        <v>0</v>
      </c>
      <c r="I816" s="27">
        <f>IF(B816&gt;$E$9,0,SUM(E$22:E816))</f>
        <v>0</v>
      </c>
      <c r="J816" s="29">
        <f>IF(B816&gt;$E$9,0,SUM(F$22:F816))</f>
        <v>0</v>
      </c>
      <c r="K816" s="30">
        <f t="shared" si="137"/>
        <v>0</v>
      </c>
      <c r="L816" s="31">
        <f t="shared" si="142"/>
        <v>0</v>
      </c>
      <c r="M816" s="27">
        <f t="shared" si="138"/>
        <v>0</v>
      </c>
      <c r="N816" s="29">
        <f t="shared" si="139"/>
        <v>0</v>
      </c>
      <c r="O816" s="146" t="str">
        <f t="shared" si="140"/>
        <v/>
      </c>
    </row>
    <row r="817" spans="2:15">
      <c r="B817" s="1" t="str">
        <f t="shared" si="132"/>
        <v/>
      </c>
      <c r="C817" s="27">
        <f t="shared" si="141"/>
        <v>0</v>
      </c>
      <c r="D817" s="27">
        <f t="shared" si="133"/>
        <v>0</v>
      </c>
      <c r="E817" s="27">
        <f t="shared" si="134"/>
        <v>0</v>
      </c>
      <c r="F817" s="27">
        <f t="shared" si="135"/>
        <v>0</v>
      </c>
      <c r="G817" s="28">
        <f t="shared" si="136"/>
        <v>0</v>
      </c>
      <c r="H817" s="27">
        <f>IF(B817&gt;$E$9,0,SUM(D$22:D817))</f>
        <v>0</v>
      </c>
      <c r="I817" s="27">
        <f>IF(B817&gt;$E$9,0,SUM(E$22:E817))</f>
        <v>0</v>
      </c>
      <c r="J817" s="29">
        <f>IF(B817&gt;$E$9,0,SUM(F$22:F817))</f>
        <v>0</v>
      </c>
      <c r="K817" s="30">
        <f t="shared" si="137"/>
        <v>0</v>
      </c>
      <c r="L817" s="31">
        <f t="shared" si="142"/>
        <v>0</v>
      </c>
      <c r="M817" s="27">
        <f t="shared" si="138"/>
        <v>0</v>
      </c>
      <c r="N817" s="29">
        <f t="shared" si="139"/>
        <v>0</v>
      </c>
      <c r="O817" s="146" t="str">
        <f t="shared" si="140"/>
        <v/>
      </c>
    </row>
    <row r="818" spans="2:15">
      <c r="B818" s="1" t="str">
        <f t="shared" si="132"/>
        <v/>
      </c>
      <c r="C818" s="27">
        <f t="shared" si="141"/>
        <v>0</v>
      </c>
      <c r="D818" s="27">
        <f t="shared" si="133"/>
        <v>0</v>
      </c>
      <c r="E818" s="27">
        <f t="shared" si="134"/>
        <v>0</v>
      </c>
      <c r="F818" s="27">
        <f t="shared" si="135"/>
        <v>0</v>
      </c>
      <c r="G818" s="28">
        <f t="shared" si="136"/>
        <v>0</v>
      </c>
      <c r="H818" s="27">
        <f>IF(B818&gt;$E$9,0,SUM(D$22:D818))</f>
        <v>0</v>
      </c>
      <c r="I818" s="27">
        <f>IF(B818&gt;$E$9,0,SUM(E$22:E818))</f>
        <v>0</v>
      </c>
      <c r="J818" s="29">
        <f>IF(B818&gt;$E$9,0,SUM(F$22:F818))</f>
        <v>0</v>
      </c>
      <c r="K818" s="30">
        <f t="shared" si="137"/>
        <v>0</v>
      </c>
      <c r="L818" s="31">
        <f t="shared" si="142"/>
        <v>0</v>
      </c>
      <c r="M818" s="27">
        <f t="shared" si="138"/>
        <v>0</v>
      </c>
      <c r="N818" s="29">
        <f t="shared" si="139"/>
        <v>0</v>
      </c>
      <c r="O818" s="146" t="str">
        <f t="shared" si="140"/>
        <v/>
      </c>
    </row>
    <row r="819" spans="2:15">
      <c r="B819" s="1" t="str">
        <f t="shared" si="132"/>
        <v/>
      </c>
      <c r="C819" s="27">
        <f t="shared" si="141"/>
        <v>0</v>
      </c>
      <c r="D819" s="27">
        <f t="shared" si="133"/>
        <v>0</v>
      </c>
      <c r="E819" s="27">
        <f t="shared" si="134"/>
        <v>0</v>
      </c>
      <c r="F819" s="27">
        <f t="shared" si="135"/>
        <v>0</v>
      </c>
      <c r="G819" s="28">
        <f t="shared" si="136"/>
        <v>0</v>
      </c>
      <c r="H819" s="27">
        <f>IF(B819&gt;$E$9,0,SUM(D$22:D819))</f>
        <v>0</v>
      </c>
      <c r="I819" s="27">
        <f>IF(B819&gt;$E$9,0,SUM(E$22:E819))</f>
        <v>0</v>
      </c>
      <c r="J819" s="29">
        <f>IF(B819&gt;$E$9,0,SUM(F$22:F819))</f>
        <v>0</v>
      </c>
      <c r="K819" s="30">
        <f t="shared" si="137"/>
        <v>0</v>
      </c>
      <c r="L819" s="31">
        <f t="shared" si="142"/>
        <v>0</v>
      </c>
      <c r="M819" s="27">
        <f t="shared" si="138"/>
        <v>0</v>
      </c>
      <c r="N819" s="29">
        <f t="shared" si="139"/>
        <v>0</v>
      </c>
      <c r="O819" s="146" t="str">
        <f t="shared" si="140"/>
        <v/>
      </c>
    </row>
    <row r="820" spans="2:15">
      <c r="B820" s="1" t="str">
        <f t="shared" si="132"/>
        <v/>
      </c>
      <c r="C820" s="27">
        <f t="shared" si="141"/>
        <v>0</v>
      </c>
      <c r="D820" s="27">
        <f t="shared" si="133"/>
        <v>0</v>
      </c>
      <c r="E820" s="27">
        <f t="shared" si="134"/>
        <v>0</v>
      </c>
      <c r="F820" s="27">
        <f t="shared" si="135"/>
        <v>0</v>
      </c>
      <c r="G820" s="28">
        <f t="shared" si="136"/>
        <v>0</v>
      </c>
      <c r="H820" s="27">
        <f>IF(B820&gt;$E$9,0,SUM(D$22:D820))</f>
        <v>0</v>
      </c>
      <c r="I820" s="27">
        <f>IF(B820&gt;$E$9,0,SUM(E$22:E820))</f>
        <v>0</v>
      </c>
      <c r="J820" s="29">
        <f>IF(B820&gt;$E$9,0,SUM(F$22:F820))</f>
        <v>0</v>
      </c>
      <c r="K820" s="30">
        <f t="shared" si="137"/>
        <v>0</v>
      </c>
      <c r="L820" s="31">
        <f t="shared" si="142"/>
        <v>0</v>
      </c>
      <c r="M820" s="27">
        <f t="shared" si="138"/>
        <v>0</v>
      </c>
      <c r="N820" s="29">
        <f t="shared" si="139"/>
        <v>0</v>
      </c>
      <c r="O820" s="146" t="str">
        <f t="shared" si="140"/>
        <v/>
      </c>
    </row>
    <row r="821" spans="2:15">
      <c r="B821" s="1" t="str">
        <f t="shared" si="132"/>
        <v/>
      </c>
      <c r="C821" s="27">
        <f t="shared" si="141"/>
        <v>0</v>
      </c>
      <c r="D821" s="27">
        <f t="shared" si="133"/>
        <v>0</v>
      </c>
      <c r="E821" s="27">
        <f t="shared" si="134"/>
        <v>0</v>
      </c>
      <c r="F821" s="27">
        <f t="shared" si="135"/>
        <v>0</v>
      </c>
      <c r="G821" s="28">
        <f t="shared" si="136"/>
        <v>0</v>
      </c>
      <c r="H821" s="27">
        <f>IF(B821&gt;$E$9,0,SUM(D$22:D821))</f>
        <v>0</v>
      </c>
      <c r="I821" s="27">
        <f>IF(B821&gt;$E$9,0,SUM(E$22:E821))</f>
        <v>0</v>
      </c>
      <c r="J821" s="29">
        <f>IF(B821&gt;$E$9,0,SUM(F$22:F821))</f>
        <v>0</v>
      </c>
      <c r="K821" s="30">
        <f t="shared" si="137"/>
        <v>0</v>
      </c>
      <c r="L821" s="31">
        <f t="shared" si="142"/>
        <v>0</v>
      </c>
      <c r="M821" s="27">
        <f t="shared" si="138"/>
        <v>0</v>
      </c>
      <c r="N821" s="29">
        <f t="shared" si="139"/>
        <v>0</v>
      </c>
      <c r="O821" s="146" t="str">
        <f t="shared" si="140"/>
        <v/>
      </c>
    </row>
    <row r="822" spans="2:15">
      <c r="B822" s="1" t="str">
        <f t="shared" si="132"/>
        <v/>
      </c>
      <c r="C822" s="27">
        <f t="shared" si="141"/>
        <v>0</v>
      </c>
      <c r="D822" s="27">
        <f t="shared" si="133"/>
        <v>0</v>
      </c>
      <c r="E822" s="27">
        <f t="shared" si="134"/>
        <v>0</v>
      </c>
      <c r="F822" s="27">
        <f t="shared" si="135"/>
        <v>0</v>
      </c>
      <c r="G822" s="28">
        <f t="shared" si="136"/>
        <v>0</v>
      </c>
      <c r="H822" s="27">
        <f>IF(B822&gt;$E$9,0,SUM(D$22:D822))</f>
        <v>0</v>
      </c>
      <c r="I822" s="27">
        <f>IF(B822&gt;$E$9,0,SUM(E$22:E822))</f>
        <v>0</v>
      </c>
      <c r="J822" s="29">
        <f>IF(B822&gt;$E$9,0,SUM(F$22:F822))</f>
        <v>0</v>
      </c>
      <c r="K822" s="30">
        <f t="shared" si="137"/>
        <v>0</v>
      </c>
      <c r="L822" s="31">
        <f t="shared" si="142"/>
        <v>0</v>
      </c>
      <c r="M822" s="27">
        <f t="shared" si="138"/>
        <v>0</v>
      </c>
      <c r="N822" s="29">
        <f t="shared" si="139"/>
        <v>0</v>
      </c>
      <c r="O822" s="146" t="str">
        <f t="shared" si="140"/>
        <v/>
      </c>
    </row>
    <row r="823" spans="2:15">
      <c r="B823" s="1" t="str">
        <f t="shared" si="132"/>
        <v/>
      </c>
      <c r="C823" s="27">
        <f t="shared" si="141"/>
        <v>0</v>
      </c>
      <c r="D823" s="27">
        <f t="shared" si="133"/>
        <v>0</v>
      </c>
      <c r="E823" s="27">
        <f t="shared" si="134"/>
        <v>0</v>
      </c>
      <c r="F823" s="27">
        <f t="shared" si="135"/>
        <v>0</v>
      </c>
      <c r="G823" s="28">
        <f t="shared" si="136"/>
        <v>0</v>
      </c>
      <c r="H823" s="27">
        <f>IF(B823&gt;$E$9,0,SUM(D$22:D823))</f>
        <v>0</v>
      </c>
      <c r="I823" s="27">
        <f>IF(B823&gt;$E$9,0,SUM(E$22:E823))</f>
        <v>0</v>
      </c>
      <c r="J823" s="29">
        <f>IF(B823&gt;$E$9,0,SUM(F$22:F823))</f>
        <v>0</v>
      </c>
      <c r="K823" s="30">
        <f t="shared" si="137"/>
        <v>0</v>
      </c>
      <c r="L823" s="31">
        <f t="shared" si="142"/>
        <v>0</v>
      </c>
      <c r="M823" s="27">
        <f t="shared" si="138"/>
        <v>0</v>
      </c>
      <c r="N823" s="29">
        <f t="shared" si="139"/>
        <v>0</v>
      </c>
      <c r="O823" s="146" t="str">
        <f t="shared" si="140"/>
        <v/>
      </c>
    </row>
    <row r="824" spans="2:15">
      <c r="B824" s="1" t="str">
        <f t="shared" si="132"/>
        <v/>
      </c>
      <c r="C824" s="27">
        <f t="shared" si="141"/>
        <v>0</v>
      </c>
      <c r="D824" s="27">
        <f t="shared" si="133"/>
        <v>0</v>
      </c>
      <c r="E824" s="27">
        <f t="shared" si="134"/>
        <v>0</v>
      </c>
      <c r="F824" s="27">
        <f t="shared" si="135"/>
        <v>0</v>
      </c>
      <c r="G824" s="28">
        <f t="shared" si="136"/>
        <v>0</v>
      </c>
      <c r="H824" s="27">
        <f>IF(B824&gt;$E$9,0,SUM(D$22:D824))</f>
        <v>0</v>
      </c>
      <c r="I824" s="27">
        <f>IF(B824&gt;$E$9,0,SUM(E$22:E824))</f>
        <v>0</v>
      </c>
      <c r="J824" s="29">
        <f>IF(B824&gt;$E$9,0,SUM(F$22:F824))</f>
        <v>0</v>
      </c>
      <c r="K824" s="30">
        <f t="shared" si="137"/>
        <v>0</v>
      </c>
      <c r="L824" s="31">
        <f t="shared" si="142"/>
        <v>0</v>
      </c>
      <c r="M824" s="27">
        <f t="shared" si="138"/>
        <v>0</v>
      </c>
      <c r="N824" s="29">
        <f t="shared" si="139"/>
        <v>0</v>
      </c>
      <c r="O824" s="146" t="str">
        <f t="shared" si="140"/>
        <v/>
      </c>
    </row>
    <row r="825" spans="2:15">
      <c r="B825" s="1" t="str">
        <f t="shared" si="132"/>
        <v/>
      </c>
      <c r="C825" s="27">
        <f t="shared" si="141"/>
        <v>0</v>
      </c>
      <c r="D825" s="27">
        <f t="shared" si="133"/>
        <v>0</v>
      </c>
      <c r="E825" s="27">
        <f t="shared" si="134"/>
        <v>0</v>
      </c>
      <c r="F825" s="27">
        <f t="shared" si="135"/>
        <v>0</v>
      </c>
      <c r="G825" s="28">
        <f t="shared" si="136"/>
        <v>0</v>
      </c>
      <c r="H825" s="27">
        <f>IF(B825&gt;$E$9,0,SUM(D$22:D825))</f>
        <v>0</v>
      </c>
      <c r="I825" s="27">
        <f>IF(B825&gt;$E$9,0,SUM(E$22:E825))</f>
        <v>0</v>
      </c>
      <c r="J825" s="29">
        <f>IF(B825&gt;$E$9,0,SUM(F$22:F825))</f>
        <v>0</v>
      </c>
      <c r="K825" s="30">
        <f t="shared" si="137"/>
        <v>0</v>
      </c>
      <c r="L825" s="31">
        <f t="shared" si="142"/>
        <v>0</v>
      </c>
      <c r="M825" s="27">
        <f t="shared" si="138"/>
        <v>0</v>
      </c>
      <c r="N825" s="29">
        <f t="shared" si="139"/>
        <v>0</v>
      </c>
      <c r="O825" s="146" t="str">
        <f t="shared" si="140"/>
        <v/>
      </c>
    </row>
    <row r="826" spans="2:15">
      <c r="B826" s="1" t="str">
        <f t="shared" si="132"/>
        <v/>
      </c>
      <c r="C826" s="27">
        <f t="shared" si="141"/>
        <v>0</v>
      </c>
      <c r="D826" s="27">
        <f t="shared" si="133"/>
        <v>0</v>
      </c>
      <c r="E826" s="27">
        <f t="shared" si="134"/>
        <v>0</v>
      </c>
      <c r="F826" s="27">
        <f t="shared" si="135"/>
        <v>0</v>
      </c>
      <c r="G826" s="28">
        <f t="shared" si="136"/>
        <v>0</v>
      </c>
      <c r="H826" s="27">
        <f>IF(B826&gt;$E$9,0,SUM(D$22:D826))</f>
        <v>0</v>
      </c>
      <c r="I826" s="27">
        <f>IF(B826&gt;$E$9,0,SUM(E$22:E826))</f>
        <v>0</v>
      </c>
      <c r="J826" s="29">
        <f>IF(B826&gt;$E$9,0,SUM(F$22:F826))</f>
        <v>0</v>
      </c>
      <c r="K826" s="30">
        <f t="shared" si="137"/>
        <v>0</v>
      </c>
      <c r="L826" s="31">
        <f t="shared" si="142"/>
        <v>0</v>
      </c>
      <c r="M826" s="27">
        <f t="shared" si="138"/>
        <v>0</v>
      </c>
      <c r="N826" s="29">
        <f t="shared" si="139"/>
        <v>0</v>
      </c>
      <c r="O826" s="146" t="str">
        <f t="shared" si="140"/>
        <v/>
      </c>
    </row>
    <row r="827" spans="2:15">
      <c r="B827" s="1" t="str">
        <f t="shared" si="132"/>
        <v/>
      </c>
      <c r="C827" s="27">
        <f t="shared" si="141"/>
        <v>0</v>
      </c>
      <c r="D827" s="27">
        <f t="shared" si="133"/>
        <v>0</v>
      </c>
      <c r="E827" s="27">
        <f t="shared" si="134"/>
        <v>0</v>
      </c>
      <c r="F827" s="27">
        <f t="shared" si="135"/>
        <v>0</v>
      </c>
      <c r="G827" s="28">
        <f t="shared" si="136"/>
        <v>0</v>
      </c>
      <c r="H827" s="27">
        <f>IF(B827&gt;$E$9,0,SUM(D$22:D827))</f>
        <v>0</v>
      </c>
      <c r="I827" s="27">
        <f>IF(B827&gt;$E$9,0,SUM(E$22:E827))</f>
        <v>0</v>
      </c>
      <c r="J827" s="29">
        <f>IF(B827&gt;$E$9,0,SUM(F$22:F827))</f>
        <v>0</v>
      </c>
      <c r="K827" s="30">
        <f t="shared" si="137"/>
        <v>0</v>
      </c>
      <c r="L827" s="31">
        <f t="shared" si="142"/>
        <v>0</v>
      </c>
      <c r="M827" s="27">
        <f t="shared" si="138"/>
        <v>0</v>
      </c>
      <c r="N827" s="29">
        <f t="shared" si="139"/>
        <v>0</v>
      </c>
      <c r="O827" s="146" t="str">
        <f t="shared" si="140"/>
        <v/>
      </c>
    </row>
    <row r="828" spans="2:15">
      <c r="B828" s="1" t="str">
        <f t="shared" si="132"/>
        <v/>
      </c>
      <c r="C828" s="27">
        <f t="shared" si="141"/>
        <v>0</v>
      </c>
      <c r="D828" s="27">
        <f t="shared" si="133"/>
        <v>0</v>
      </c>
      <c r="E828" s="27">
        <f t="shared" si="134"/>
        <v>0</v>
      </c>
      <c r="F828" s="27">
        <f t="shared" si="135"/>
        <v>0</v>
      </c>
      <c r="G828" s="28">
        <f t="shared" si="136"/>
        <v>0</v>
      </c>
      <c r="H828" s="27">
        <f>IF(B828&gt;$E$9,0,SUM(D$22:D828))</f>
        <v>0</v>
      </c>
      <c r="I828" s="27">
        <f>IF(B828&gt;$E$9,0,SUM(E$22:E828))</f>
        <v>0</v>
      </c>
      <c r="J828" s="29">
        <f>IF(B828&gt;$E$9,0,SUM(F$22:F828))</f>
        <v>0</v>
      </c>
      <c r="K828" s="30">
        <f t="shared" si="137"/>
        <v>0</v>
      </c>
      <c r="L828" s="31">
        <f t="shared" si="142"/>
        <v>0</v>
      </c>
      <c r="M828" s="27">
        <f t="shared" si="138"/>
        <v>0</v>
      </c>
      <c r="N828" s="29">
        <f t="shared" si="139"/>
        <v>0</v>
      </c>
      <c r="O828" s="146" t="str">
        <f t="shared" si="140"/>
        <v/>
      </c>
    </row>
    <row r="829" spans="2:15">
      <c r="B829" s="1" t="str">
        <f t="shared" si="132"/>
        <v/>
      </c>
      <c r="C829" s="27">
        <f t="shared" si="141"/>
        <v>0</v>
      </c>
      <c r="D829" s="27">
        <f t="shared" si="133"/>
        <v>0</v>
      </c>
      <c r="E829" s="27">
        <f t="shared" si="134"/>
        <v>0</v>
      </c>
      <c r="F829" s="27">
        <f t="shared" si="135"/>
        <v>0</v>
      </c>
      <c r="G829" s="28">
        <f t="shared" si="136"/>
        <v>0</v>
      </c>
      <c r="H829" s="27">
        <f>IF(B829&gt;$E$9,0,SUM(D$22:D829))</f>
        <v>0</v>
      </c>
      <c r="I829" s="27">
        <f>IF(B829&gt;$E$9,0,SUM(E$22:E829))</f>
        <v>0</v>
      </c>
      <c r="J829" s="29">
        <f>IF(B829&gt;$E$9,0,SUM(F$22:F829))</f>
        <v>0</v>
      </c>
      <c r="K829" s="30">
        <f t="shared" si="137"/>
        <v>0</v>
      </c>
      <c r="L829" s="31">
        <f t="shared" si="142"/>
        <v>0</v>
      </c>
      <c r="M829" s="27">
        <f t="shared" si="138"/>
        <v>0</v>
      </c>
      <c r="N829" s="29">
        <f t="shared" si="139"/>
        <v>0</v>
      </c>
      <c r="O829" s="146" t="str">
        <f t="shared" si="140"/>
        <v/>
      </c>
    </row>
    <row r="830" spans="2:15">
      <c r="B830" s="1" t="str">
        <f t="shared" si="132"/>
        <v/>
      </c>
      <c r="C830" s="27">
        <f t="shared" si="141"/>
        <v>0</v>
      </c>
      <c r="D830" s="27">
        <f t="shared" si="133"/>
        <v>0</v>
      </c>
      <c r="E830" s="27">
        <f t="shared" si="134"/>
        <v>0</v>
      </c>
      <c r="F830" s="27">
        <f t="shared" si="135"/>
        <v>0</v>
      </c>
      <c r="G830" s="28">
        <f t="shared" si="136"/>
        <v>0</v>
      </c>
      <c r="H830" s="27">
        <f>IF(B830&gt;$E$9,0,SUM(D$22:D830))</f>
        <v>0</v>
      </c>
      <c r="I830" s="27">
        <f>IF(B830&gt;$E$9,0,SUM(E$22:E830))</f>
        <v>0</v>
      </c>
      <c r="J830" s="29">
        <f>IF(B830&gt;$E$9,0,SUM(F$22:F830))</f>
        <v>0</v>
      </c>
      <c r="K830" s="30">
        <f t="shared" si="137"/>
        <v>0</v>
      </c>
      <c r="L830" s="31">
        <f t="shared" si="142"/>
        <v>0</v>
      </c>
      <c r="M830" s="27">
        <f t="shared" si="138"/>
        <v>0</v>
      </c>
      <c r="N830" s="29">
        <f t="shared" si="139"/>
        <v>0</v>
      </c>
      <c r="O830" s="146" t="str">
        <f t="shared" si="140"/>
        <v/>
      </c>
    </row>
    <row r="831" spans="2:15">
      <c r="B831" s="1" t="str">
        <f t="shared" si="132"/>
        <v/>
      </c>
      <c r="C831" s="27">
        <f t="shared" si="141"/>
        <v>0</v>
      </c>
      <c r="D831" s="27">
        <f t="shared" si="133"/>
        <v>0</v>
      </c>
      <c r="E831" s="27">
        <f t="shared" si="134"/>
        <v>0</v>
      </c>
      <c r="F831" s="27">
        <f t="shared" si="135"/>
        <v>0</v>
      </c>
      <c r="G831" s="28">
        <f t="shared" si="136"/>
        <v>0</v>
      </c>
      <c r="H831" s="27">
        <f>IF(B831&gt;$E$9,0,SUM(D$22:D831))</f>
        <v>0</v>
      </c>
      <c r="I831" s="27">
        <f>IF(B831&gt;$E$9,0,SUM(E$22:E831))</f>
        <v>0</v>
      </c>
      <c r="J831" s="29">
        <f>IF(B831&gt;$E$9,0,SUM(F$22:F831))</f>
        <v>0</v>
      </c>
      <c r="K831" s="30">
        <f t="shared" si="137"/>
        <v>0</v>
      </c>
      <c r="L831" s="31">
        <f t="shared" si="142"/>
        <v>0</v>
      </c>
      <c r="M831" s="27">
        <f t="shared" si="138"/>
        <v>0</v>
      </c>
      <c r="N831" s="29">
        <f t="shared" si="139"/>
        <v>0</v>
      </c>
      <c r="O831" s="146" t="str">
        <f t="shared" si="140"/>
        <v/>
      </c>
    </row>
    <row r="832" spans="2:15">
      <c r="B832" s="1" t="str">
        <f t="shared" si="132"/>
        <v/>
      </c>
      <c r="C832" s="27">
        <f t="shared" si="141"/>
        <v>0</v>
      </c>
      <c r="D832" s="27">
        <f t="shared" si="133"/>
        <v>0</v>
      </c>
      <c r="E832" s="27">
        <f t="shared" si="134"/>
        <v>0</v>
      </c>
      <c r="F832" s="27">
        <f t="shared" si="135"/>
        <v>0</v>
      </c>
      <c r="G832" s="28">
        <f t="shared" si="136"/>
        <v>0</v>
      </c>
      <c r="H832" s="27">
        <f>IF(B832&gt;$E$9,0,SUM(D$22:D832))</f>
        <v>0</v>
      </c>
      <c r="I832" s="27">
        <f>IF(B832&gt;$E$9,0,SUM(E$22:E832))</f>
        <v>0</v>
      </c>
      <c r="J832" s="29">
        <f>IF(B832&gt;$E$9,0,SUM(F$22:F832))</f>
        <v>0</v>
      </c>
      <c r="K832" s="30">
        <f t="shared" si="137"/>
        <v>0</v>
      </c>
      <c r="L832" s="31">
        <f t="shared" si="142"/>
        <v>0</v>
      </c>
      <c r="M832" s="27">
        <f t="shared" si="138"/>
        <v>0</v>
      </c>
      <c r="N832" s="29">
        <f t="shared" si="139"/>
        <v>0</v>
      </c>
      <c r="O832" s="146" t="str">
        <f t="shared" si="140"/>
        <v/>
      </c>
    </row>
    <row r="833" spans="2:15">
      <c r="B833" s="1" t="str">
        <f t="shared" si="132"/>
        <v/>
      </c>
      <c r="C833" s="27">
        <f t="shared" si="141"/>
        <v>0</v>
      </c>
      <c r="D833" s="27">
        <f t="shared" si="133"/>
        <v>0</v>
      </c>
      <c r="E833" s="27">
        <f t="shared" si="134"/>
        <v>0</v>
      </c>
      <c r="F833" s="27">
        <f t="shared" si="135"/>
        <v>0</v>
      </c>
      <c r="G833" s="28">
        <f t="shared" si="136"/>
        <v>0</v>
      </c>
      <c r="H833" s="27">
        <f>IF(B833&gt;$E$9,0,SUM(D$22:D833))</f>
        <v>0</v>
      </c>
      <c r="I833" s="27">
        <f>IF(B833&gt;$E$9,0,SUM(E$22:E833))</f>
        <v>0</v>
      </c>
      <c r="J833" s="29">
        <f>IF(B833&gt;$E$9,0,SUM(F$22:F833))</f>
        <v>0</v>
      </c>
      <c r="K833" s="30">
        <f t="shared" si="137"/>
        <v>0</v>
      </c>
      <c r="L833" s="31">
        <f t="shared" si="142"/>
        <v>0</v>
      </c>
      <c r="M833" s="27">
        <f t="shared" si="138"/>
        <v>0</v>
      </c>
      <c r="N833" s="29">
        <f t="shared" si="139"/>
        <v>0</v>
      </c>
      <c r="O833" s="146" t="str">
        <f t="shared" si="140"/>
        <v/>
      </c>
    </row>
    <row r="834" spans="2:15">
      <c r="B834" s="1" t="str">
        <f t="shared" si="132"/>
        <v/>
      </c>
      <c r="C834" s="27">
        <f t="shared" si="141"/>
        <v>0</v>
      </c>
      <c r="D834" s="27">
        <f t="shared" si="133"/>
        <v>0</v>
      </c>
      <c r="E834" s="27">
        <f t="shared" si="134"/>
        <v>0</v>
      </c>
      <c r="F834" s="27">
        <f t="shared" si="135"/>
        <v>0</v>
      </c>
      <c r="G834" s="28">
        <f t="shared" si="136"/>
        <v>0</v>
      </c>
      <c r="H834" s="27">
        <f>IF(B834&gt;$E$9,0,SUM(D$22:D834))</f>
        <v>0</v>
      </c>
      <c r="I834" s="27">
        <f>IF(B834&gt;$E$9,0,SUM(E$22:E834))</f>
        <v>0</v>
      </c>
      <c r="J834" s="29">
        <f>IF(B834&gt;$E$9,0,SUM(F$22:F834))</f>
        <v>0</v>
      </c>
      <c r="K834" s="30">
        <f t="shared" si="137"/>
        <v>0</v>
      </c>
      <c r="L834" s="31">
        <f t="shared" si="142"/>
        <v>0</v>
      </c>
      <c r="M834" s="27">
        <f t="shared" si="138"/>
        <v>0</v>
      </c>
      <c r="N834" s="29">
        <f t="shared" si="139"/>
        <v>0</v>
      </c>
      <c r="O834" s="146" t="str">
        <f t="shared" si="140"/>
        <v/>
      </c>
    </row>
    <row r="835" spans="2:15">
      <c r="B835" s="1" t="str">
        <f t="shared" si="132"/>
        <v/>
      </c>
      <c r="C835" s="27">
        <f t="shared" si="141"/>
        <v>0</v>
      </c>
      <c r="D835" s="27">
        <f t="shared" si="133"/>
        <v>0</v>
      </c>
      <c r="E835" s="27">
        <f t="shared" si="134"/>
        <v>0</v>
      </c>
      <c r="F835" s="27">
        <f t="shared" si="135"/>
        <v>0</v>
      </c>
      <c r="G835" s="28">
        <f t="shared" si="136"/>
        <v>0</v>
      </c>
      <c r="H835" s="27">
        <f>IF(B835&gt;$E$9,0,SUM(D$22:D835))</f>
        <v>0</v>
      </c>
      <c r="I835" s="27">
        <f>IF(B835&gt;$E$9,0,SUM(E$22:E835))</f>
        <v>0</v>
      </c>
      <c r="J835" s="29">
        <f>IF(B835&gt;$E$9,0,SUM(F$22:F835))</f>
        <v>0</v>
      </c>
      <c r="K835" s="30">
        <f t="shared" si="137"/>
        <v>0</v>
      </c>
      <c r="L835" s="31">
        <f t="shared" si="142"/>
        <v>0</v>
      </c>
      <c r="M835" s="27">
        <f t="shared" si="138"/>
        <v>0</v>
      </c>
      <c r="N835" s="29">
        <f t="shared" si="139"/>
        <v>0</v>
      </c>
      <c r="O835" s="146" t="str">
        <f t="shared" si="140"/>
        <v/>
      </c>
    </row>
    <row r="836" spans="2:15">
      <c r="B836" s="1" t="str">
        <f t="shared" si="132"/>
        <v/>
      </c>
      <c r="C836" s="27">
        <f t="shared" si="141"/>
        <v>0</v>
      </c>
      <c r="D836" s="27">
        <f t="shared" si="133"/>
        <v>0</v>
      </c>
      <c r="E836" s="27">
        <f t="shared" si="134"/>
        <v>0</v>
      </c>
      <c r="F836" s="27">
        <f t="shared" si="135"/>
        <v>0</v>
      </c>
      <c r="G836" s="28">
        <f t="shared" si="136"/>
        <v>0</v>
      </c>
      <c r="H836" s="27">
        <f>IF(B836&gt;$E$9,0,SUM(D$22:D836))</f>
        <v>0</v>
      </c>
      <c r="I836" s="27">
        <f>IF(B836&gt;$E$9,0,SUM(E$22:E836))</f>
        <v>0</v>
      </c>
      <c r="J836" s="29">
        <f>IF(B836&gt;$E$9,0,SUM(F$22:F836))</f>
        <v>0</v>
      </c>
      <c r="K836" s="30">
        <f t="shared" si="137"/>
        <v>0</v>
      </c>
      <c r="L836" s="31">
        <f t="shared" si="142"/>
        <v>0</v>
      </c>
      <c r="M836" s="27">
        <f t="shared" si="138"/>
        <v>0</v>
      </c>
      <c r="N836" s="29">
        <f t="shared" si="139"/>
        <v>0</v>
      </c>
      <c r="O836" s="146" t="str">
        <f t="shared" si="140"/>
        <v/>
      </c>
    </row>
    <row r="837" spans="2:15">
      <c r="B837" s="1" t="str">
        <f t="shared" si="132"/>
        <v/>
      </c>
      <c r="C837" s="27">
        <f t="shared" si="141"/>
        <v>0</v>
      </c>
      <c r="D837" s="27">
        <f t="shared" si="133"/>
        <v>0</v>
      </c>
      <c r="E837" s="27">
        <f t="shared" si="134"/>
        <v>0</v>
      </c>
      <c r="F837" s="27">
        <f t="shared" si="135"/>
        <v>0</v>
      </c>
      <c r="G837" s="28">
        <f t="shared" si="136"/>
        <v>0</v>
      </c>
      <c r="H837" s="27">
        <f>IF(B837&gt;$E$9,0,SUM(D$22:D837))</f>
        <v>0</v>
      </c>
      <c r="I837" s="27">
        <f>IF(B837&gt;$E$9,0,SUM(E$22:E837))</f>
        <v>0</v>
      </c>
      <c r="J837" s="29">
        <f>IF(B837&gt;$E$9,0,SUM(F$22:F837))</f>
        <v>0</v>
      </c>
      <c r="K837" s="30">
        <f t="shared" si="137"/>
        <v>0</v>
      </c>
      <c r="L837" s="31">
        <f t="shared" si="142"/>
        <v>0</v>
      </c>
      <c r="M837" s="27">
        <f t="shared" si="138"/>
        <v>0</v>
      </c>
      <c r="N837" s="29">
        <f t="shared" si="139"/>
        <v>0</v>
      </c>
      <c r="O837" s="146" t="str">
        <f t="shared" si="140"/>
        <v/>
      </c>
    </row>
    <row r="838" spans="2:15">
      <c r="B838" s="1" t="str">
        <f t="shared" si="132"/>
        <v/>
      </c>
      <c r="C838" s="27">
        <f t="shared" si="141"/>
        <v>0</v>
      </c>
      <c r="D838" s="27">
        <f t="shared" si="133"/>
        <v>0</v>
      </c>
      <c r="E838" s="27">
        <f t="shared" si="134"/>
        <v>0</v>
      </c>
      <c r="F838" s="27">
        <f t="shared" si="135"/>
        <v>0</v>
      </c>
      <c r="G838" s="28">
        <f t="shared" si="136"/>
        <v>0</v>
      </c>
      <c r="H838" s="27">
        <f>IF(B838&gt;$E$9,0,SUM(D$22:D838))</f>
        <v>0</v>
      </c>
      <c r="I838" s="27">
        <f>IF(B838&gt;$E$9,0,SUM(E$22:E838))</f>
        <v>0</v>
      </c>
      <c r="J838" s="29">
        <f>IF(B838&gt;$E$9,0,SUM(F$22:F838))</f>
        <v>0</v>
      </c>
      <c r="K838" s="30">
        <f t="shared" si="137"/>
        <v>0</v>
      </c>
      <c r="L838" s="31">
        <f t="shared" si="142"/>
        <v>0</v>
      </c>
      <c r="M838" s="27">
        <f t="shared" si="138"/>
        <v>0</v>
      </c>
      <c r="N838" s="29">
        <f t="shared" si="139"/>
        <v>0</v>
      </c>
      <c r="O838" s="146" t="str">
        <f t="shared" si="140"/>
        <v/>
      </c>
    </row>
    <row r="839" spans="2:15">
      <c r="B839" s="1" t="str">
        <f t="shared" si="132"/>
        <v/>
      </c>
      <c r="C839" s="27">
        <f t="shared" si="141"/>
        <v>0</v>
      </c>
      <c r="D839" s="27">
        <f t="shared" si="133"/>
        <v>0</v>
      </c>
      <c r="E839" s="27">
        <f t="shared" si="134"/>
        <v>0</v>
      </c>
      <c r="F839" s="27">
        <f t="shared" si="135"/>
        <v>0</v>
      </c>
      <c r="G839" s="28">
        <f t="shared" si="136"/>
        <v>0</v>
      </c>
      <c r="H839" s="27">
        <f>IF(B839&gt;$E$9,0,SUM(D$22:D839))</f>
        <v>0</v>
      </c>
      <c r="I839" s="27">
        <f>IF(B839&gt;$E$9,0,SUM(E$22:E839))</f>
        <v>0</v>
      </c>
      <c r="J839" s="29">
        <f>IF(B839&gt;$E$9,0,SUM(F$22:F839))</f>
        <v>0</v>
      </c>
      <c r="K839" s="30">
        <f t="shared" si="137"/>
        <v>0</v>
      </c>
      <c r="L839" s="31">
        <f t="shared" si="142"/>
        <v>0</v>
      </c>
      <c r="M839" s="27">
        <f t="shared" si="138"/>
        <v>0</v>
      </c>
      <c r="N839" s="29">
        <f t="shared" si="139"/>
        <v>0</v>
      </c>
      <c r="O839" s="146" t="str">
        <f t="shared" si="140"/>
        <v/>
      </c>
    </row>
    <row r="840" spans="2:15">
      <c r="B840" s="1" t="str">
        <f t="shared" si="132"/>
        <v/>
      </c>
      <c r="C840" s="27">
        <f t="shared" si="141"/>
        <v>0</v>
      </c>
      <c r="D840" s="27">
        <f t="shared" si="133"/>
        <v>0</v>
      </c>
      <c r="E840" s="27">
        <f t="shared" si="134"/>
        <v>0</v>
      </c>
      <c r="F840" s="27">
        <f t="shared" si="135"/>
        <v>0</v>
      </c>
      <c r="G840" s="28">
        <f t="shared" si="136"/>
        <v>0</v>
      </c>
      <c r="H840" s="27">
        <f>IF(B840&gt;$E$9,0,SUM(D$22:D840))</f>
        <v>0</v>
      </c>
      <c r="I840" s="27">
        <f>IF(B840&gt;$E$9,0,SUM(E$22:E840))</f>
        <v>0</v>
      </c>
      <c r="J840" s="29">
        <f>IF(B840&gt;$E$9,0,SUM(F$22:F840))</f>
        <v>0</v>
      </c>
      <c r="K840" s="30">
        <f t="shared" si="137"/>
        <v>0</v>
      </c>
      <c r="L840" s="31">
        <f t="shared" si="142"/>
        <v>0</v>
      </c>
      <c r="M840" s="27">
        <f t="shared" si="138"/>
        <v>0</v>
      </c>
      <c r="N840" s="29">
        <f t="shared" si="139"/>
        <v>0</v>
      </c>
      <c r="O840" s="146" t="str">
        <f t="shared" si="140"/>
        <v/>
      </c>
    </row>
    <row r="841" spans="2:15">
      <c r="B841" s="1" t="str">
        <f t="shared" si="132"/>
        <v/>
      </c>
      <c r="C841" s="27">
        <f t="shared" si="141"/>
        <v>0</v>
      </c>
      <c r="D841" s="27">
        <f t="shared" si="133"/>
        <v>0</v>
      </c>
      <c r="E841" s="27">
        <f t="shared" si="134"/>
        <v>0</v>
      </c>
      <c r="F841" s="27">
        <f t="shared" si="135"/>
        <v>0</v>
      </c>
      <c r="G841" s="28">
        <f t="shared" si="136"/>
        <v>0</v>
      </c>
      <c r="H841" s="27">
        <f>IF(B841&gt;$E$9,0,SUM(D$22:D841))</f>
        <v>0</v>
      </c>
      <c r="I841" s="27">
        <f>IF(B841&gt;$E$9,0,SUM(E$22:E841))</f>
        <v>0</v>
      </c>
      <c r="J841" s="29">
        <f>IF(B841&gt;$E$9,0,SUM(F$22:F841))</f>
        <v>0</v>
      </c>
      <c r="K841" s="30">
        <f t="shared" si="137"/>
        <v>0</v>
      </c>
      <c r="L841" s="31">
        <f t="shared" si="142"/>
        <v>0</v>
      </c>
      <c r="M841" s="27">
        <f t="shared" si="138"/>
        <v>0</v>
      </c>
      <c r="N841" s="29">
        <f t="shared" si="139"/>
        <v>0</v>
      </c>
      <c r="O841" s="146" t="str">
        <f t="shared" si="140"/>
        <v/>
      </c>
    </row>
    <row r="842" spans="2:15">
      <c r="B842" s="1" t="str">
        <f t="shared" si="132"/>
        <v/>
      </c>
      <c r="C842" s="27">
        <f t="shared" si="141"/>
        <v>0</v>
      </c>
      <c r="D842" s="27">
        <f t="shared" si="133"/>
        <v>0</v>
      </c>
      <c r="E842" s="27">
        <f t="shared" si="134"/>
        <v>0</v>
      </c>
      <c r="F842" s="27">
        <f t="shared" si="135"/>
        <v>0</v>
      </c>
      <c r="G842" s="28">
        <f t="shared" si="136"/>
        <v>0</v>
      </c>
      <c r="H842" s="27">
        <f>IF(B842&gt;$E$9,0,SUM(D$22:D842))</f>
        <v>0</v>
      </c>
      <c r="I842" s="27">
        <f>IF(B842&gt;$E$9,0,SUM(E$22:E842))</f>
        <v>0</v>
      </c>
      <c r="J842" s="29">
        <f>IF(B842&gt;$E$9,0,SUM(F$22:F842))</f>
        <v>0</v>
      </c>
      <c r="K842" s="30">
        <f t="shared" si="137"/>
        <v>0</v>
      </c>
      <c r="L842" s="31">
        <f t="shared" si="142"/>
        <v>0</v>
      </c>
      <c r="M842" s="27">
        <f t="shared" si="138"/>
        <v>0</v>
      </c>
      <c r="N842" s="29">
        <f t="shared" si="139"/>
        <v>0</v>
      </c>
      <c r="O842" s="146" t="str">
        <f t="shared" si="140"/>
        <v/>
      </c>
    </row>
    <row r="843" spans="2:15">
      <c r="B843" s="1" t="str">
        <f t="shared" si="132"/>
        <v/>
      </c>
      <c r="C843" s="27">
        <f t="shared" si="141"/>
        <v>0</v>
      </c>
      <c r="D843" s="27">
        <f t="shared" si="133"/>
        <v>0</v>
      </c>
      <c r="E843" s="27">
        <f t="shared" si="134"/>
        <v>0</v>
      </c>
      <c r="F843" s="27">
        <f t="shared" si="135"/>
        <v>0</v>
      </c>
      <c r="G843" s="28">
        <f t="shared" si="136"/>
        <v>0</v>
      </c>
      <c r="H843" s="27">
        <f>IF(B843&gt;$E$9,0,SUM(D$22:D843))</f>
        <v>0</v>
      </c>
      <c r="I843" s="27">
        <f>IF(B843&gt;$E$9,0,SUM(E$22:E843))</f>
        <v>0</v>
      </c>
      <c r="J843" s="29">
        <f>IF(B843&gt;$E$9,0,SUM(F$22:F843))</f>
        <v>0</v>
      </c>
      <c r="K843" s="30">
        <f t="shared" si="137"/>
        <v>0</v>
      </c>
      <c r="L843" s="31">
        <f t="shared" si="142"/>
        <v>0</v>
      </c>
      <c r="M843" s="27">
        <f t="shared" si="138"/>
        <v>0</v>
      </c>
      <c r="N843" s="29">
        <f t="shared" si="139"/>
        <v>0</v>
      </c>
      <c r="O843" s="146" t="str">
        <f t="shared" si="140"/>
        <v/>
      </c>
    </row>
    <row r="844" spans="2:15">
      <c r="B844" s="1" t="str">
        <f t="shared" si="132"/>
        <v/>
      </c>
      <c r="C844" s="27">
        <f t="shared" si="141"/>
        <v>0</v>
      </c>
      <c r="D844" s="27">
        <f t="shared" si="133"/>
        <v>0</v>
      </c>
      <c r="E844" s="27">
        <f t="shared" si="134"/>
        <v>0</v>
      </c>
      <c r="F844" s="27">
        <f t="shared" si="135"/>
        <v>0</v>
      </c>
      <c r="G844" s="28">
        <f t="shared" si="136"/>
        <v>0</v>
      </c>
      <c r="H844" s="27">
        <f>IF(B844&gt;$E$9,0,SUM(D$22:D844))</f>
        <v>0</v>
      </c>
      <c r="I844" s="27">
        <f>IF(B844&gt;$E$9,0,SUM(E$22:E844))</f>
        <v>0</v>
      </c>
      <c r="J844" s="29">
        <f>IF(B844&gt;$E$9,0,SUM(F$22:F844))</f>
        <v>0</v>
      </c>
      <c r="K844" s="30">
        <f t="shared" si="137"/>
        <v>0</v>
      </c>
      <c r="L844" s="31">
        <f t="shared" si="142"/>
        <v>0</v>
      </c>
      <c r="M844" s="27">
        <f t="shared" si="138"/>
        <v>0</v>
      </c>
      <c r="N844" s="29">
        <f t="shared" si="139"/>
        <v>0</v>
      </c>
      <c r="O844" s="146" t="str">
        <f t="shared" si="140"/>
        <v/>
      </c>
    </row>
    <row r="845" spans="2:15">
      <c r="B845" s="1" t="str">
        <f t="shared" si="132"/>
        <v/>
      </c>
      <c r="C845" s="27">
        <f t="shared" si="141"/>
        <v>0</v>
      </c>
      <c r="D845" s="27">
        <f t="shared" si="133"/>
        <v>0</v>
      </c>
      <c r="E845" s="27">
        <f t="shared" si="134"/>
        <v>0</v>
      </c>
      <c r="F845" s="27">
        <f t="shared" si="135"/>
        <v>0</v>
      </c>
      <c r="G845" s="28">
        <f t="shared" si="136"/>
        <v>0</v>
      </c>
      <c r="H845" s="27">
        <f>IF(B845&gt;$E$9,0,SUM(D$22:D845))</f>
        <v>0</v>
      </c>
      <c r="I845" s="27">
        <f>IF(B845&gt;$E$9,0,SUM(E$22:E845))</f>
        <v>0</v>
      </c>
      <c r="J845" s="29">
        <f>IF(B845&gt;$E$9,0,SUM(F$22:F845))</f>
        <v>0</v>
      </c>
      <c r="K845" s="30">
        <f t="shared" si="137"/>
        <v>0</v>
      </c>
      <c r="L845" s="31">
        <f t="shared" si="142"/>
        <v>0</v>
      </c>
      <c r="M845" s="27">
        <f t="shared" si="138"/>
        <v>0</v>
      </c>
      <c r="N845" s="29">
        <f t="shared" si="139"/>
        <v>0</v>
      </c>
      <c r="O845" s="146" t="str">
        <f t="shared" si="140"/>
        <v/>
      </c>
    </row>
    <row r="846" spans="2:15">
      <c r="B846" s="1" t="str">
        <f t="shared" si="132"/>
        <v/>
      </c>
      <c r="C846" s="27">
        <f t="shared" si="141"/>
        <v>0</v>
      </c>
      <c r="D846" s="27">
        <f t="shared" si="133"/>
        <v>0</v>
      </c>
      <c r="E846" s="27">
        <f t="shared" si="134"/>
        <v>0</v>
      </c>
      <c r="F846" s="27">
        <f t="shared" si="135"/>
        <v>0</v>
      </c>
      <c r="G846" s="28">
        <f t="shared" si="136"/>
        <v>0</v>
      </c>
      <c r="H846" s="27">
        <f>IF(B846&gt;$E$9,0,SUM(D$22:D846))</f>
        <v>0</v>
      </c>
      <c r="I846" s="27">
        <f>IF(B846&gt;$E$9,0,SUM(E$22:E846))</f>
        <v>0</v>
      </c>
      <c r="J846" s="29">
        <f>IF(B846&gt;$E$9,0,SUM(F$22:F846))</f>
        <v>0</v>
      </c>
      <c r="K846" s="30">
        <f t="shared" si="137"/>
        <v>0</v>
      </c>
      <c r="L846" s="31">
        <f t="shared" si="142"/>
        <v>0</v>
      </c>
      <c r="M846" s="27">
        <f t="shared" si="138"/>
        <v>0</v>
      </c>
      <c r="N846" s="29">
        <f t="shared" si="139"/>
        <v>0</v>
      </c>
      <c r="O846" s="146" t="str">
        <f t="shared" si="140"/>
        <v/>
      </c>
    </row>
    <row r="847" spans="2:15">
      <c r="B847" s="1" t="str">
        <f t="shared" si="132"/>
        <v/>
      </c>
      <c r="C847" s="27">
        <f t="shared" si="141"/>
        <v>0</v>
      </c>
      <c r="D847" s="27">
        <f t="shared" si="133"/>
        <v>0</v>
      </c>
      <c r="E847" s="27">
        <f t="shared" si="134"/>
        <v>0</v>
      </c>
      <c r="F847" s="27">
        <f t="shared" si="135"/>
        <v>0</v>
      </c>
      <c r="G847" s="28">
        <f t="shared" si="136"/>
        <v>0</v>
      </c>
      <c r="H847" s="27">
        <f>IF(B847&gt;$E$9,0,SUM(D$22:D847))</f>
        <v>0</v>
      </c>
      <c r="I847" s="27">
        <f>IF(B847&gt;$E$9,0,SUM(E$22:E847))</f>
        <v>0</v>
      </c>
      <c r="J847" s="29">
        <f>IF(B847&gt;$E$9,0,SUM(F$22:F847))</f>
        <v>0</v>
      </c>
      <c r="K847" s="30">
        <f t="shared" si="137"/>
        <v>0</v>
      </c>
      <c r="L847" s="31">
        <f t="shared" si="142"/>
        <v>0</v>
      </c>
      <c r="M847" s="27">
        <f t="shared" si="138"/>
        <v>0</v>
      </c>
      <c r="N847" s="29">
        <f t="shared" si="139"/>
        <v>0</v>
      </c>
      <c r="O847" s="146" t="str">
        <f t="shared" si="140"/>
        <v/>
      </c>
    </row>
    <row r="848" spans="2:15">
      <c r="B848" s="1" t="str">
        <f t="shared" si="132"/>
        <v/>
      </c>
      <c r="C848" s="27">
        <f t="shared" si="141"/>
        <v>0</v>
      </c>
      <c r="D848" s="27">
        <f t="shared" si="133"/>
        <v>0</v>
      </c>
      <c r="E848" s="27">
        <f t="shared" si="134"/>
        <v>0</v>
      </c>
      <c r="F848" s="27">
        <f t="shared" si="135"/>
        <v>0</v>
      </c>
      <c r="G848" s="28">
        <f t="shared" si="136"/>
        <v>0</v>
      </c>
      <c r="H848" s="27">
        <f>IF(B848&gt;$E$9,0,SUM(D$22:D848))</f>
        <v>0</v>
      </c>
      <c r="I848" s="27">
        <f>IF(B848&gt;$E$9,0,SUM(E$22:E848))</f>
        <v>0</v>
      </c>
      <c r="J848" s="29">
        <f>IF(B848&gt;$E$9,0,SUM(F$22:F848))</f>
        <v>0</v>
      </c>
      <c r="K848" s="30">
        <f t="shared" si="137"/>
        <v>0</v>
      </c>
      <c r="L848" s="31">
        <f t="shared" si="142"/>
        <v>0</v>
      </c>
      <c r="M848" s="27">
        <f t="shared" si="138"/>
        <v>0</v>
      </c>
      <c r="N848" s="29">
        <f t="shared" si="139"/>
        <v>0</v>
      </c>
      <c r="O848" s="146" t="str">
        <f t="shared" si="140"/>
        <v/>
      </c>
    </row>
    <row r="849" spans="2:15">
      <c r="B849" s="1" t="str">
        <f t="shared" si="132"/>
        <v/>
      </c>
      <c r="C849" s="27">
        <f t="shared" si="141"/>
        <v>0</v>
      </c>
      <c r="D849" s="27">
        <f t="shared" si="133"/>
        <v>0</v>
      </c>
      <c r="E849" s="27">
        <f t="shared" si="134"/>
        <v>0</v>
      </c>
      <c r="F849" s="27">
        <f t="shared" si="135"/>
        <v>0</v>
      </c>
      <c r="G849" s="28">
        <f t="shared" si="136"/>
        <v>0</v>
      </c>
      <c r="H849" s="27">
        <f>IF(B849&gt;$E$9,0,SUM(D$22:D849))</f>
        <v>0</v>
      </c>
      <c r="I849" s="27">
        <f>IF(B849&gt;$E$9,0,SUM(E$22:E849))</f>
        <v>0</v>
      </c>
      <c r="J849" s="29">
        <f>IF(B849&gt;$E$9,0,SUM(F$22:F849))</f>
        <v>0</v>
      </c>
      <c r="K849" s="30">
        <f t="shared" si="137"/>
        <v>0</v>
      </c>
      <c r="L849" s="31">
        <f t="shared" si="142"/>
        <v>0</v>
      </c>
      <c r="M849" s="27">
        <f t="shared" si="138"/>
        <v>0</v>
      </c>
      <c r="N849" s="29">
        <f t="shared" si="139"/>
        <v>0</v>
      </c>
      <c r="O849" s="146" t="str">
        <f t="shared" si="140"/>
        <v/>
      </c>
    </row>
    <row r="850" spans="2:15">
      <c r="B850" s="1" t="str">
        <f t="shared" si="132"/>
        <v/>
      </c>
      <c r="C850" s="27">
        <f t="shared" si="141"/>
        <v>0</v>
      </c>
      <c r="D850" s="27">
        <f t="shared" si="133"/>
        <v>0</v>
      </c>
      <c r="E850" s="27">
        <f t="shared" si="134"/>
        <v>0</v>
      </c>
      <c r="F850" s="27">
        <f t="shared" si="135"/>
        <v>0</v>
      </c>
      <c r="G850" s="28">
        <f t="shared" si="136"/>
        <v>0</v>
      </c>
      <c r="H850" s="27">
        <f>IF(B850&gt;$E$9,0,SUM(D$22:D850))</f>
        <v>0</v>
      </c>
      <c r="I850" s="27">
        <f>IF(B850&gt;$E$9,0,SUM(E$22:E850))</f>
        <v>0</v>
      </c>
      <c r="J850" s="29">
        <f>IF(B850&gt;$E$9,0,SUM(F$22:F850))</f>
        <v>0</v>
      </c>
      <c r="K850" s="30">
        <f t="shared" si="137"/>
        <v>0</v>
      </c>
      <c r="L850" s="31">
        <f t="shared" si="142"/>
        <v>0</v>
      </c>
      <c r="M850" s="27">
        <f t="shared" si="138"/>
        <v>0</v>
      </c>
      <c r="N850" s="29">
        <f t="shared" si="139"/>
        <v>0</v>
      </c>
      <c r="O850" s="146" t="str">
        <f t="shared" si="140"/>
        <v/>
      </c>
    </row>
    <row r="851" spans="2:15">
      <c r="B851" s="1" t="str">
        <f t="shared" si="132"/>
        <v/>
      </c>
      <c r="C851" s="27">
        <f t="shared" si="141"/>
        <v>0</v>
      </c>
      <c r="D851" s="27">
        <f t="shared" si="133"/>
        <v>0</v>
      </c>
      <c r="E851" s="27">
        <f t="shared" si="134"/>
        <v>0</v>
      </c>
      <c r="F851" s="27">
        <f t="shared" si="135"/>
        <v>0</v>
      </c>
      <c r="G851" s="28">
        <f t="shared" si="136"/>
        <v>0</v>
      </c>
      <c r="H851" s="27">
        <f>IF(B851&gt;$E$9,0,SUM(D$22:D851))</f>
        <v>0</v>
      </c>
      <c r="I851" s="27">
        <f>IF(B851&gt;$E$9,0,SUM(E$22:E851))</f>
        <v>0</v>
      </c>
      <c r="J851" s="29">
        <f>IF(B851&gt;$E$9,0,SUM(F$22:F851))</f>
        <v>0</v>
      </c>
      <c r="K851" s="30">
        <f t="shared" si="137"/>
        <v>0</v>
      </c>
      <c r="L851" s="31">
        <f t="shared" si="142"/>
        <v>0</v>
      </c>
      <c r="M851" s="27">
        <f t="shared" si="138"/>
        <v>0</v>
      </c>
      <c r="N851" s="29">
        <f t="shared" si="139"/>
        <v>0</v>
      </c>
      <c r="O851" s="146" t="str">
        <f t="shared" si="140"/>
        <v/>
      </c>
    </row>
    <row r="852" spans="2:15">
      <c r="B852" s="1" t="str">
        <f t="shared" si="132"/>
        <v/>
      </c>
      <c r="C852" s="27">
        <f t="shared" si="141"/>
        <v>0</v>
      </c>
      <c r="D852" s="27">
        <f t="shared" si="133"/>
        <v>0</v>
      </c>
      <c r="E852" s="27">
        <f t="shared" si="134"/>
        <v>0</v>
      </c>
      <c r="F852" s="27">
        <f t="shared" si="135"/>
        <v>0</v>
      </c>
      <c r="G852" s="28">
        <f t="shared" si="136"/>
        <v>0</v>
      </c>
      <c r="H852" s="27">
        <f>IF(B852&gt;$E$9,0,SUM(D$22:D852))</f>
        <v>0</v>
      </c>
      <c r="I852" s="27">
        <f>IF(B852&gt;$E$9,0,SUM(E$22:E852))</f>
        <v>0</v>
      </c>
      <c r="J852" s="29">
        <f>IF(B852&gt;$E$9,0,SUM(F$22:F852))</f>
        <v>0</v>
      </c>
      <c r="K852" s="30">
        <f t="shared" si="137"/>
        <v>0</v>
      </c>
      <c r="L852" s="31">
        <f t="shared" si="142"/>
        <v>0</v>
      </c>
      <c r="M852" s="27">
        <f t="shared" si="138"/>
        <v>0</v>
      </c>
      <c r="N852" s="29">
        <f t="shared" si="139"/>
        <v>0</v>
      </c>
      <c r="O852" s="146" t="str">
        <f t="shared" si="140"/>
        <v/>
      </c>
    </row>
    <row r="853" spans="2:15">
      <c r="B853" s="1" t="str">
        <f t="shared" si="132"/>
        <v/>
      </c>
      <c r="C853" s="27">
        <f t="shared" si="141"/>
        <v>0</v>
      </c>
      <c r="D853" s="27">
        <f t="shared" si="133"/>
        <v>0</v>
      </c>
      <c r="E853" s="27">
        <f t="shared" si="134"/>
        <v>0</v>
      </c>
      <c r="F853" s="27">
        <f t="shared" si="135"/>
        <v>0</v>
      </c>
      <c r="G853" s="28">
        <f t="shared" si="136"/>
        <v>0</v>
      </c>
      <c r="H853" s="27">
        <f>IF(B853&gt;$E$9,0,SUM(D$22:D853))</f>
        <v>0</v>
      </c>
      <c r="I853" s="27">
        <f>IF(B853&gt;$E$9,0,SUM(E$22:E853))</f>
        <v>0</v>
      </c>
      <c r="J853" s="29">
        <f>IF(B853&gt;$E$9,0,SUM(F$22:F853))</f>
        <v>0</v>
      </c>
      <c r="K853" s="30">
        <f t="shared" si="137"/>
        <v>0</v>
      </c>
      <c r="L853" s="31">
        <f t="shared" si="142"/>
        <v>0</v>
      </c>
      <c r="M853" s="27">
        <f t="shared" si="138"/>
        <v>0</v>
      </c>
      <c r="N853" s="29">
        <f t="shared" si="139"/>
        <v>0</v>
      </c>
      <c r="O853" s="146" t="str">
        <f t="shared" si="140"/>
        <v/>
      </c>
    </row>
    <row r="854" spans="2:15">
      <c r="B854" s="1" t="str">
        <f t="shared" si="132"/>
        <v/>
      </c>
      <c r="C854" s="27">
        <f t="shared" si="141"/>
        <v>0</v>
      </c>
      <c r="D854" s="27">
        <f t="shared" si="133"/>
        <v>0</v>
      </c>
      <c r="E854" s="27">
        <f t="shared" si="134"/>
        <v>0</v>
      </c>
      <c r="F854" s="27">
        <f t="shared" si="135"/>
        <v>0</v>
      </c>
      <c r="G854" s="28">
        <f t="shared" si="136"/>
        <v>0</v>
      </c>
      <c r="H854" s="27">
        <f>IF(B854&gt;$E$9,0,SUM(D$22:D854))</f>
        <v>0</v>
      </c>
      <c r="I854" s="27">
        <f>IF(B854&gt;$E$9,0,SUM(E$22:E854))</f>
        <v>0</v>
      </c>
      <c r="J854" s="29">
        <f>IF(B854&gt;$E$9,0,SUM(F$22:F854))</f>
        <v>0</v>
      </c>
      <c r="K854" s="30">
        <f t="shared" si="137"/>
        <v>0</v>
      </c>
      <c r="L854" s="31">
        <f t="shared" si="142"/>
        <v>0</v>
      </c>
      <c r="M854" s="27">
        <f t="shared" si="138"/>
        <v>0</v>
      </c>
      <c r="N854" s="29">
        <f t="shared" si="139"/>
        <v>0</v>
      </c>
      <c r="O854" s="146" t="str">
        <f t="shared" si="140"/>
        <v/>
      </c>
    </row>
    <row r="855" spans="2:15">
      <c r="B855" s="1" t="str">
        <f t="shared" ref="B855:B918" si="143">IF(B854&gt;$E$9,"",IF(B854+1&lt;=$E$9,B854+1,""))</f>
        <v/>
      </c>
      <c r="C855" s="27">
        <f t="shared" si="141"/>
        <v>0</v>
      </c>
      <c r="D855" s="27">
        <f t="shared" ref="D855:D918" si="144">+IF(B855&lt;=$E$9,$E$14,0)</f>
        <v>0</v>
      </c>
      <c r="E855" s="27">
        <f t="shared" si="134"/>
        <v>0</v>
      </c>
      <c r="F855" s="27">
        <f t="shared" si="135"/>
        <v>0</v>
      </c>
      <c r="G855" s="28">
        <f t="shared" si="136"/>
        <v>0</v>
      </c>
      <c r="H855" s="27">
        <f>IF(B855&gt;$E$9,0,SUM(D$22:D855))</f>
        <v>0</v>
      </c>
      <c r="I855" s="27">
        <f>IF(B855&gt;$E$9,0,SUM(E$22:E855))</f>
        <v>0</v>
      </c>
      <c r="J855" s="29">
        <f>IF(B855&gt;$E$9,0,SUM(F$22:F855))</f>
        <v>0</v>
      </c>
      <c r="K855" s="30">
        <f t="shared" si="137"/>
        <v>0</v>
      </c>
      <c r="L855" s="31">
        <f t="shared" si="142"/>
        <v>0</v>
      </c>
      <c r="M855" s="27">
        <f t="shared" si="138"/>
        <v>0</v>
      </c>
      <c r="N855" s="29">
        <f t="shared" si="139"/>
        <v>0</v>
      </c>
      <c r="O855" s="146" t="str">
        <f t="shared" si="140"/>
        <v/>
      </c>
    </row>
    <row r="856" spans="2:15">
      <c r="B856" s="1" t="str">
        <f t="shared" si="143"/>
        <v/>
      </c>
      <c r="C856" s="27">
        <f t="shared" si="141"/>
        <v>0</v>
      </c>
      <c r="D856" s="27">
        <f t="shared" si="144"/>
        <v>0</v>
      </c>
      <c r="E856" s="27">
        <f t="shared" ref="E856:E919" si="145">IF(B856&gt;$E$9,0,IF(B856&lt;&gt;B855,C856*(RATE($E$9,$E$14,-$E$10)),0))</f>
        <v>0</v>
      </c>
      <c r="F856" s="27">
        <f t="shared" ref="F856:F919" si="146">D856-E856</f>
        <v>0</v>
      </c>
      <c r="G856" s="28">
        <f t="shared" ref="G856:G919" si="147">IF(ROUND(C856-F856,2)=0,0,C856-F856)</f>
        <v>0</v>
      </c>
      <c r="H856" s="27">
        <f>IF(B856&gt;$E$9,0,SUM(D$22:D856))</f>
        <v>0</v>
      </c>
      <c r="I856" s="27">
        <f>IF(B856&gt;$E$9,0,SUM(E$22:E856))</f>
        <v>0</v>
      </c>
      <c r="J856" s="29">
        <f>IF(B856&gt;$E$9,0,SUM(F$22:F856))</f>
        <v>0</v>
      </c>
      <c r="K856" s="30">
        <f t="shared" ref="K856:K919" si="148">IF(B856&gt;$E$9,0,I856/($E$12-$E$10))</f>
        <v>0</v>
      </c>
      <c r="L856" s="31">
        <f t="shared" si="142"/>
        <v>0</v>
      </c>
      <c r="M856" s="27">
        <f t="shared" ref="M856:M919" si="149">IF(B856&gt;$E$9,0,$E$13-I856)</f>
        <v>0</v>
      </c>
      <c r="N856" s="29">
        <f t="shared" ref="N856:N919" si="150">IF(B856&gt;$E$9,0,$E$10-J856)</f>
        <v>0</v>
      </c>
      <c r="O856" s="146" t="str">
        <f t="shared" ref="O856:O919" si="151">IF(M856,M856*0.25,"")</f>
        <v/>
      </c>
    </row>
    <row r="857" spans="2:15">
      <c r="B857" s="1" t="str">
        <f t="shared" si="143"/>
        <v/>
      </c>
      <c r="C857" s="27">
        <f t="shared" ref="C857:C920" si="152">G856</f>
        <v>0</v>
      </c>
      <c r="D857" s="27">
        <f t="shared" si="144"/>
        <v>0</v>
      </c>
      <c r="E857" s="27">
        <f t="shared" si="145"/>
        <v>0</v>
      </c>
      <c r="F857" s="27">
        <f t="shared" si="146"/>
        <v>0</v>
      </c>
      <c r="G857" s="28">
        <f t="shared" si="147"/>
        <v>0</v>
      </c>
      <c r="H857" s="27">
        <f>IF(B857&gt;$E$9,0,SUM(D$22:D857))</f>
        <v>0</v>
      </c>
      <c r="I857" s="27">
        <f>IF(B857&gt;$E$9,0,SUM(E$22:E857))</f>
        <v>0</v>
      </c>
      <c r="J857" s="29">
        <f>IF(B857&gt;$E$9,0,SUM(F$22:F857))</f>
        <v>0</v>
      </c>
      <c r="K857" s="30">
        <f t="shared" si="148"/>
        <v>0</v>
      </c>
      <c r="L857" s="31">
        <f t="shared" ref="L857:L920" si="153">IF(B857&gt;$E$9,0,J857/$E$10)</f>
        <v>0</v>
      </c>
      <c r="M857" s="27">
        <f t="shared" si="149"/>
        <v>0</v>
      </c>
      <c r="N857" s="29">
        <f t="shared" si="150"/>
        <v>0</v>
      </c>
      <c r="O857" s="146" t="str">
        <f t="shared" si="151"/>
        <v/>
      </c>
    </row>
    <row r="858" spans="2:15">
      <c r="B858" s="1" t="str">
        <f t="shared" si="143"/>
        <v/>
      </c>
      <c r="C858" s="27">
        <f t="shared" si="152"/>
        <v>0</v>
      </c>
      <c r="D858" s="27">
        <f t="shared" si="144"/>
        <v>0</v>
      </c>
      <c r="E858" s="27">
        <f t="shared" si="145"/>
        <v>0</v>
      </c>
      <c r="F858" s="27">
        <f t="shared" si="146"/>
        <v>0</v>
      </c>
      <c r="G858" s="28">
        <f t="shared" si="147"/>
        <v>0</v>
      </c>
      <c r="H858" s="27">
        <f>IF(B858&gt;$E$9,0,SUM(D$22:D858))</f>
        <v>0</v>
      </c>
      <c r="I858" s="27">
        <f>IF(B858&gt;$E$9,0,SUM(E$22:E858))</f>
        <v>0</v>
      </c>
      <c r="J858" s="29">
        <f>IF(B858&gt;$E$9,0,SUM(F$22:F858))</f>
        <v>0</v>
      </c>
      <c r="K858" s="30">
        <f t="shared" si="148"/>
        <v>0</v>
      </c>
      <c r="L858" s="31">
        <f t="shared" si="153"/>
        <v>0</v>
      </c>
      <c r="M858" s="27">
        <f t="shared" si="149"/>
        <v>0</v>
      </c>
      <c r="N858" s="29">
        <f t="shared" si="150"/>
        <v>0</v>
      </c>
      <c r="O858" s="146" t="str">
        <f t="shared" si="151"/>
        <v/>
      </c>
    </row>
    <row r="859" spans="2:15">
      <c r="B859" s="1" t="str">
        <f t="shared" si="143"/>
        <v/>
      </c>
      <c r="C859" s="27">
        <f t="shared" si="152"/>
        <v>0</v>
      </c>
      <c r="D859" s="27">
        <f t="shared" si="144"/>
        <v>0</v>
      </c>
      <c r="E859" s="27">
        <f t="shared" si="145"/>
        <v>0</v>
      </c>
      <c r="F859" s="27">
        <f t="shared" si="146"/>
        <v>0</v>
      </c>
      <c r="G859" s="28">
        <f t="shared" si="147"/>
        <v>0</v>
      </c>
      <c r="H859" s="27">
        <f>IF(B859&gt;$E$9,0,SUM(D$22:D859))</f>
        <v>0</v>
      </c>
      <c r="I859" s="27">
        <f>IF(B859&gt;$E$9,0,SUM(E$22:E859))</f>
        <v>0</v>
      </c>
      <c r="J859" s="29">
        <f>IF(B859&gt;$E$9,0,SUM(F$22:F859))</f>
        <v>0</v>
      </c>
      <c r="K859" s="30">
        <f t="shared" si="148"/>
        <v>0</v>
      </c>
      <c r="L859" s="31">
        <f t="shared" si="153"/>
        <v>0</v>
      </c>
      <c r="M859" s="27">
        <f t="shared" si="149"/>
        <v>0</v>
      </c>
      <c r="N859" s="29">
        <f t="shared" si="150"/>
        <v>0</v>
      </c>
      <c r="O859" s="146" t="str">
        <f t="shared" si="151"/>
        <v/>
      </c>
    </row>
    <row r="860" spans="2:15">
      <c r="B860" s="1" t="str">
        <f t="shared" si="143"/>
        <v/>
      </c>
      <c r="C860" s="27">
        <f t="shared" si="152"/>
        <v>0</v>
      </c>
      <c r="D860" s="27">
        <f t="shared" si="144"/>
        <v>0</v>
      </c>
      <c r="E860" s="27">
        <f t="shared" si="145"/>
        <v>0</v>
      </c>
      <c r="F860" s="27">
        <f t="shared" si="146"/>
        <v>0</v>
      </c>
      <c r="G860" s="28">
        <f t="shared" si="147"/>
        <v>0</v>
      </c>
      <c r="H860" s="27">
        <f>IF(B860&gt;$E$9,0,SUM(D$22:D860))</f>
        <v>0</v>
      </c>
      <c r="I860" s="27">
        <f>IF(B860&gt;$E$9,0,SUM(E$22:E860))</f>
        <v>0</v>
      </c>
      <c r="J860" s="29">
        <f>IF(B860&gt;$E$9,0,SUM(F$22:F860))</f>
        <v>0</v>
      </c>
      <c r="K860" s="30">
        <f t="shared" si="148"/>
        <v>0</v>
      </c>
      <c r="L860" s="31">
        <f t="shared" si="153"/>
        <v>0</v>
      </c>
      <c r="M860" s="27">
        <f t="shared" si="149"/>
        <v>0</v>
      </c>
      <c r="N860" s="29">
        <f t="shared" si="150"/>
        <v>0</v>
      </c>
      <c r="O860" s="146" t="str">
        <f t="shared" si="151"/>
        <v/>
      </c>
    </row>
    <row r="861" spans="2:15">
      <c r="B861" s="1" t="str">
        <f t="shared" si="143"/>
        <v/>
      </c>
      <c r="C861" s="27">
        <f t="shared" si="152"/>
        <v>0</v>
      </c>
      <c r="D861" s="27">
        <f t="shared" si="144"/>
        <v>0</v>
      </c>
      <c r="E861" s="27">
        <f t="shared" si="145"/>
        <v>0</v>
      </c>
      <c r="F861" s="27">
        <f t="shared" si="146"/>
        <v>0</v>
      </c>
      <c r="G861" s="28">
        <f t="shared" si="147"/>
        <v>0</v>
      </c>
      <c r="H861" s="27">
        <f>IF(B861&gt;$E$9,0,SUM(D$22:D861))</f>
        <v>0</v>
      </c>
      <c r="I861" s="27">
        <f>IF(B861&gt;$E$9,0,SUM(E$22:E861))</f>
        <v>0</v>
      </c>
      <c r="J861" s="29">
        <f>IF(B861&gt;$E$9,0,SUM(F$22:F861))</f>
        <v>0</v>
      </c>
      <c r="K861" s="30">
        <f t="shared" si="148"/>
        <v>0</v>
      </c>
      <c r="L861" s="31">
        <f t="shared" si="153"/>
        <v>0</v>
      </c>
      <c r="M861" s="27">
        <f t="shared" si="149"/>
        <v>0</v>
      </c>
      <c r="N861" s="29">
        <f t="shared" si="150"/>
        <v>0</v>
      </c>
      <c r="O861" s="146" t="str">
        <f t="shared" si="151"/>
        <v/>
      </c>
    </row>
    <row r="862" spans="2:15">
      <c r="B862" s="1" t="str">
        <f t="shared" si="143"/>
        <v/>
      </c>
      <c r="C862" s="27">
        <f t="shared" si="152"/>
        <v>0</v>
      </c>
      <c r="D862" s="27">
        <f t="shared" si="144"/>
        <v>0</v>
      </c>
      <c r="E862" s="27">
        <f t="shared" si="145"/>
        <v>0</v>
      </c>
      <c r="F862" s="27">
        <f t="shared" si="146"/>
        <v>0</v>
      </c>
      <c r="G862" s="28">
        <f t="shared" si="147"/>
        <v>0</v>
      </c>
      <c r="H862" s="27">
        <f>IF(B862&gt;$E$9,0,SUM(D$22:D862))</f>
        <v>0</v>
      </c>
      <c r="I862" s="27">
        <f>IF(B862&gt;$E$9,0,SUM(E$22:E862))</f>
        <v>0</v>
      </c>
      <c r="J862" s="29">
        <f>IF(B862&gt;$E$9,0,SUM(F$22:F862))</f>
        <v>0</v>
      </c>
      <c r="K862" s="30">
        <f t="shared" si="148"/>
        <v>0</v>
      </c>
      <c r="L862" s="31">
        <f t="shared" si="153"/>
        <v>0</v>
      </c>
      <c r="M862" s="27">
        <f t="shared" si="149"/>
        <v>0</v>
      </c>
      <c r="N862" s="29">
        <f t="shared" si="150"/>
        <v>0</v>
      </c>
      <c r="O862" s="146" t="str">
        <f t="shared" si="151"/>
        <v/>
      </c>
    </row>
    <row r="863" spans="2:15">
      <c r="B863" s="1" t="str">
        <f t="shared" si="143"/>
        <v/>
      </c>
      <c r="C863" s="27">
        <f t="shared" si="152"/>
        <v>0</v>
      </c>
      <c r="D863" s="27">
        <f t="shared" si="144"/>
        <v>0</v>
      </c>
      <c r="E863" s="27">
        <f t="shared" si="145"/>
        <v>0</v>
      </c>
      <c r="F863" s="27">
        <f t="shared" si="146"/>
        <v>0</v>
      </c>
      <c r="G863" s="28">
        <f t="shared" si="147"/>
        <v>0</v>
      </c>
      <c r="H863" s="27">
        <f>IF(B863&gt;$E$9,0,SUM(D$22:D863))</f>
        <v>0</v>
      </c>
      <c r="I863" s="27">
        <f>IF(B863&gt;$E$9,0,SUM(E$22:E863))</f>
        <v>0</v>
      </c>
      <c r="J863" s="29">
        <f>IF(B863&gt;$E$9,0,SUM(F$22:F863))</f>
        <v>0</v>
      </c>
      <c r="K863" s="30">
        <f t="shared" si="148"/>
        <v>0</v>
      </c>
      <c r="L863" s="31">
        <f t="shared" si="153"/>
        <v>0</v>
      </c>
      <c r="M863" s="27">
        <f t="shared" si="149"/>
        <v>0</v>
      </c>
      <c r="N863" s="29">
        <f t="shared" si="150"/>
        <v>0</v>
      </c>
      <c r="O863" s="146" t="str">
        <f t="shared" si="151"/>
        <v/>
      </c>
    </row>
    <row r="864" spans="2:15">
      <c r="B864" s="1" t="str">
        <f t="shared" si="143"/>
        <v/>
      </c>
      <c r="C864" s="27">
        <f t="shared" si="152"/>
        <v>0</v>
      </c>
      <c r="D864" s="27">
        <f t="shared" si="144"/>
        <v>0</v>
      </c>
      <c r="E864" s="27">
        <f t="shared" si="145"/>
        <v>0</v>
      </c>
      <c r="F864" s="27">
        <f t="shared" si="146"/>
        <v>0</v>
      </c>
      <c r="G864" s="28">
        <f t="shared" si="147"/>
        <v>0</v>
      </c>
      <c r="H864" s="27">
        <f>IF(B864&gt;$E$9,0,SUM(D$22:D864))</f>
        <v>0</v>
      </c>
      <c r="I864" s="27">
        <f>IF(B864&gt;$E$9,0,SUM(E$22:E864))</f>
        <v>0</v>
      </c>
      <c r="J864" s="29">
        <f>IF(B864&gt;$E$9,0,SUM(F$22:F864))</f>
        <v>0</v>
      </c>
      <c r="K864" s="30">
        <f t="shared" si="148"/>
        <v>0</v>
      </c>
      <c r="L864" s="31">
        <f t="shared" si="153"/>
        <v>0</v>
      </c>
      <c r="M864" s="27">
        <f t="shared" si="149"/>
        <v>0</v>
      </c>
      <c r="N864" s="29">
        <f t="shared" si="150"/>
        <v>0</v>
      </c>
      <c r="O864" s="146" t="str">
        <f t="shared" si="151"/>
        <v/>
      </c>
    </row>
    <row r="865" spans="2:15">
      <c r="B865" s="1" t="str">
        <f t="shared" si="143"/>
        <v/>
      </c>
      <c r="C865" s="27">
        <f t="shared" si="152"/>
        <v>0</v>
      </c>
      <c r="D865" s="27">
        <f t="shared" si="144"/>
        <v>0</v>
      </c>
      <c r="E865" s="27">
        <f t="shared" si="145"/>
        <v>0</v>
      </c>
      <c r="F865" s="27">
        <f t="shared" si="146"/>
        <v>0</v>
      </c>
      <c r="G865" s="28">
        <f t="shared" si="147"/>
        <v>0</v>
      </c>
      <c r="H865" s="27">
        <f>IF(B865&gt;$E$9,0,SUM(D$22:D865))</f>
        <v>0</v>
      </c>
      <c r="I865" s="27">
        <f>IF(B865&gt;$E$9,0,SUM(E$22:E865))</f>
        <v>0</v>
      </c>
      <c r="J865" s="29">
        <f>IF(B865&gt;$E$9,0,SUM(F$22:F865))</f>
        <v>0</v>
      </c>
      <c r="K865" s="30">
        <f t="shared" si="148"/>
        <v>0</v>
      </c>
      <c r="L865" s="31">
        <f t="shared" si="153"/>
        <v>0</v>
      </c>
      <c r="M865" s="27">
        <f t="shared" si="149"/>
        <v>0</v>
      </c>
      <c r="N865" s="29">
        <f t="shared" si="150"/>
        <v>0</v>
      </c>
      <c r="O865" s="146" t="str">
        <f t="shared" si="151"/>
        <v/>
      </c>
    </row>
    <row r="866" spans="2:15">
      <c r="B866" s="1" t="str">
        <f t="shared" si="143"/>
        <v/>
      </c>
      <c r="C866" s="27">
        <f t="shared" si="152"/>
        <v>0</v>
      </c>
      <c r="D866" s="27">
        <f t="shared" si="144"/>
        <v>0</v>
      </c>
      <c r="E866" s="27">
        <f t="shared" si="145"/>
        <v>0</v>
      </c>
      <c r="F866" s="27">
        <f t="shared" si="146"/>
        <v>0</v>
      </c>
      <c r="G866" s="28">
        <f t="shared" si="147"/>
        <v>0</v>
      </c>
      <c r="H866" s="27">
        <f>IF(B866&gt;$E$9,0,SUM(D$22:D866))</f>
        <v>0</v>
      </c>
      <c r="I866" s="27">
        <f>IF(B866&gt;$E$9,0,SUM(E$22:E866))</f>
        <v>0</v>
      </c>
      <c r="J866" s="29">
        <f>IF(B866&gt;$E$9,0,SUM(F$22:F866))</f>
        <v>0</v>
      </c>
      <c r="K866" s="30">
        <f t="shared" si="148"/>
        <v>0</v>
      </c>
      <c r="L866" s="31">
        <f t="shared" si="153"/>
        <v>0</v>
      </c>
      <c r="M866" s="27">
        <f t="shared" si="149"/>
        <v>0</v>
      </c>
      <c r="N866" s="29">
        <f t="shared" si="150"/>
        <v>0</v>
      </c>
      <c r="O866" s="146" t="str">
        <f t="shared" si="151"/>
        <v/>
      </c>
    </row>
    <row r="867" spans="2:15">
      <c r="B867" s="1" t="str">
        <f t="shared" si="143"/>
        <v/>
      </c>
      <c r="C867" s="27">
        <f t="shared" si="152"/>
        <v>0</v>
      </c>
      <c r="D867" s="27">
        <f t="shared" si="144"/>
        <v>0</v>
      </c>
      <c r="E867" s="27">
        <f t="shared" si="145"/>
        <v>0</v>
      </c>
      <c r="F867" s="27">
        <f t="shared" si="146"/>
        <v>0</v>
      </c>
      <c r="G867" s="28">
        <f t="shared" si="147"/>
        <v>0</v>
      </c>
      <c r="H867" s="27">
        <f>IF(B867&gt;$E$9,0,SUM(D$22:D867))</f>
        <v>0</v>
      </c>
      <c r="I867" s="27">
        <f>IF(B867&gt;$E$9,0,SUM(E$22:E867))</f>
        <v>0</v>
      </c>
      <c r="J867" s="29">
        <f>IF(B867&gt;$E$9,0,SUM(F$22:F867))</f>
        <v>0</v>
      </c>
      <c r="K867" s="30">
        <f t="shared" si="148"/>
        <v>0</v>
      </c>
      <c r="L867" s="31">
        <f t="shared" si="153"/>
        <v>0</v>
      </c>
      <c r="M867" s="27">
        <f t="shared" si="149"/>
        <v>0</v>
      </c>
      <c r="N867" s="29">
        <f t="shared" si="150"/>
        <v>0</v>
      </c>
      <c r="O867" s="146" t="str">
        <f t="shared" si="151"/>
        <v/>
      </c>
    </row>
    <row r="868" spans="2:15">
      <c r="B868" s="1" t="str">
        <f t="shared" si="143"/>
        <v/>
      </c>
      <c r="C868" s="27">
        <f t="shared" si="152"/>
        <v>0</v>
      </c>
      <c r="D868" s="27">
        <f t="shared" si="144"/>
        <v>0</v>
      </c>
      <c r="E868" s="27">
        <f t="shared" si="145"/>
        <v>0</v>
      </c>
      <c r="F868" s="27">
        <f t="shared" si="146"/>
        <v>0</v>
      </c>
      <c r="G868" s="28">
        <f t="shared" si="147"/>
        <v>0</v>
      </c>
      <c r="H868" s="27">
        <f>IF(B868&gt;$E$9,0,SUM(D$22:D868))</f>
        <v>0</v>
      </c>
      <c r="I868" s="27">
        <f>IF(B868&gt;$E$9,0,SUM(E$22:E868))</f>
        <v>0</v>
      </c>
      <c r="J868" s="29">
        <f>IF(B868&gt;$E$9,0,SUM(F$22:F868))</f>
        <v>0</v>
      </c>
      <c r="K868" s="30">
        <f t="shared" si="148"/>
        <v>0</v>
      </c>
      <c r="L868" s="31">
        <f t="shared" si="153"/>
        <v>0</v>
      </c>
      <c r="M868" s="27">
        <f t="shared" si="149"/>
        <v>0</v>
      </c>
      <c r="N868" s="29">
        <f t="shared" si="150"/>
        <v>0</v>
      </c>
      <c r="O868" s="146" t="str">
        <f t="shared" si="151"/>
        <v/>
      </c>
    </row>
    <row r="869" spans="2:15">
      <c r="B869" s="1" t="str">
        <f t="shared" si="143"/>
        <v/>
      </c>
      <c r="C869" s="27">
        <f t="shared" si="152"/>
        <v>0</v>
      </c>
      <c r="D869" s="27">
        <f t="shared" si="144"/>
        <v>0</v>
      </c>
      <c r="E869" s="27">
        <f t="shared" si="145"/>
        <v>0</v>
      </c>
      <c r="F869" s="27">
        <f t="shared" si="146"/>
        <v>0</v>
      </c>
      <c r="G869" s="28">
        <f t="shared" si="147"/>
        <v>0</v>
      </c>
      <c r="H869" s="27">
        <f>IF(B869&gt;$E$9,0,SUM(D$22:D869))</f>
        <v>0</v>
      </c>
      <c r="I869" s="27">
        <f>IF(B869&gt;$E$9,0,SUM(E$22:E869))</f>
        <v>0</v>
      </c>
      <c r="J869" s="29">
        <f>IF(B869&gt;$E$9,0,SUM(F$22:F869))</f>
        <v>0</v>
      </c>
      <c r="K869" s="30">
        <f t="shared" si="148"/>
        <v>0</v>
      </c>
      <c r="L869" s="31">
        <f t="shared" si="153"/>
        <v>0</v>
      </c>
      <c r="M869" s="27">
        <f t="shared" si="149"/>
        <v>0</v>
      </c>
      <c r="N869" s="29">
        <f t="shared" si="150"/>
        <v>0</v>
      </c>
      <c r="O869" s="146" t="str">
        <f t="shared" si="151"/>
        <v/>
      </c>
    </row>
    <row r="870" spans="2:15">
      <c r="B870" s="1" t="str">
        <f t="shared" si="143"/>
        <v/>
      </c>
      <c r="C870" s="27">
        <f t="shared" si="152"/>
        <v>0</v>
      </c>
      <c r="D870" s="27">
        <f t="shared" si="144"/>
        <v>0</v>
      </c>
      <c r="E870" s="27">
        <f t="shared" si="145"/>
        <v>0</v>
      </c>
      <c r="F870" s="27">
        <f t="shared" si="146"/>
        <v>0</v>
      </c>
      <c r="G870" s="28">
        <f t="shared" si="147"/>
        <v>0</v>
      </c>
      <c r="H870" s="27">
        <f>IF(B870&gt;$E$9,0,SUM(D$22:D870))</f>
        <v>0</v>
      </c>
      <c r="I870" s="27">
        <f>IF(B870&gt;$E$9,0,SUM(E$22:E870))</f>
        <v>0</v>
      </c>
      <c r="J870" s="29">
        <f>IF(B870&gt;$E$9,0,SUM(F$22:F870))</f>
        <v>0</v>
      </c>
      <c r="K870" s="30">
        <f t="shared" si="148"/>
        <v>0</v>
      </c>
      <c r="L870" s="31">
        <f t="shared" si="153"/>
        <v>0</v>
      </c>
      <c r="M870" s="27">
        <f t="shared" si="149"/>
        <v>0</v>
      </c>
      <c r="N870" s="29">
        <f t="shared" si="150"/>
        <v>0</v>
      </c>
      <c r="O870" s="146" t="str">
        <f t="shared" si="151"/>
        <v/>
      </c>
    </row>
    <row r="871" spans="2:15">
      <c r="B871" s="1" t="str">
        <f t="shared" si="143"/>
        <v/>
      </c>
      <c r="C871" s="27">
        <f t="shared" si="152"/>
        <v>0</v>
      </c>
      <c r="D871" s="27">
        <f t="shared" si="144"/>
        <v>0</v>
      </c>
      <c r="E871" s="27">
        <f t="shared" si="145"/>
        <v>0</v>
      </c>
      <c r="F871" s="27">
        <f t="shared" si="146"/>
        <v>0</v>
      </c>
      <c r="G871" s="28">
        <f t="shared" si="147"/>
        <v>0</v>
      </c>
      <c r="H871" s="27">
        <f>IF(B871&gt;$E$9,0,SUM(D$22:D871))</f>
        <v>0</v>
      </c>
      <c r="I871" s="27">
        <f>IF(B871&gt;$E$9,0,SUM(E$22:E871))</f>
        <v>0</v>
      </c>
      <c r="J871" s="29">
        <f>IF(B871&gt;$E$9,0,SUM(F$22:F871))</f>
        <v>0</v>
      </c>
      <c r="K871" s="30">
        <f t="shared" si="148"/>
        <v>0</v>
      </c>
      <c r="L871" s="31">
        <f t="shared" si="153"/>
        <v>0</v>
      </c>
      <c r="M871" s="27">
        <f t="shared" si="149"/>
        <v>0</v>
      </c>
      <c r="N871" s="29">
        <f t="shared" si="150"/>
        <v>0</v>
      </c>
      <c r="O871" s="146" t="str">
        <f t="shared" si="151"/>
        <v/>
      </c>
    </row>
    <row r="872" spans="2:15">
      <c r="B872" s="1" t="str">
        <f t="shared" si="143"/>
        <v/>
      </c>
      <c r="C872" s="27">
        <f t="shared" si="152"/>
        <v>0</v>
      </c>
      <c r="D872" s="27">
        <f t="shared" si="144"/>
        <v>0</v>
      </c>
      <c r="E872" s="27">
        <f t="shared" si="145"/>
        <v>0</v>
      </c>
      <c r="F872" s="27">
        <f t="shared" si="146"/>
        <v>0</v>
      </c>
      <c r="G872" s="28">
        <f t="shared" si="147"/>
        <v>0</v>
      </c>
      <c r="H872" s="27">
        <f>IF(B872&gt;$E$9,0,SUM(D$22:D872))</f>
        <v>0</v>
      </c>
      <c r="I872" s="27">
        <f>IF(B872&gt;$E$9,0,SUM(E$22:E872))</f>
        <v>0</v>
      </c>
      <c r="J872" s="29">
        <f>IF(B872&gt;$E$9,0,SUM(F$22:F872))</f>
        <v>0</v>
      </c>
      <c r="K872" s="30">
        <f t="shared" si="148"/>
        <v>0</v>
      </c>
      <c r="L872" s="31">
        <f t="shared" si="153"/>
        <v>0</v>
      </c>
      <c r="M872" s="27">
        <f t="shared" si="149"/>
        <v>0</v>
      </c>
      <c r="N872" s="29">
        <f t="shared" si="150"/>
        <v>0</v>
      </c>
      <c r="O872" s="146" t="str">
        <f t="shared" si="151"/>
        <v/>
      </c>
    </row>
    <row r="873" spans="2:15">
      <c r="B873" s="1" t="str">
        <f t="shared" si="143"/>
        <v/>
      </c>
      <c r="C873" s="27">
        <f t="shared" si="152"/>
        <v>0</v>
      </c>
      <c r="D873" s="27">
        <f t="shared" si="144"/>
        <v>0</v>
      </c>
      <c r="E873" s="27">
        <f t="shared" si="145"/>
        <v>0</v>
      </c>
      <c r="F873" s="27">
        <f t="shared" si="146"/>
        <v>0</v>
      </c>
      <c r="G873" s="28">
        <f t="shared" si="147"/>
        <v>0</v>
      </c>
      <c r="H873" s="27">
        <f>IF(B873&gt;$E$9,0,SUM(D$22:D873))</f>
        <v>0</v>
      </c>
      <c r="I873" s="27">
        <f>IF(B873&gt;$E$9,0,SUM(E$22:E873))</f>
        <v>0</v>
      </c>
      <c r="J873" s="29">
        <f>IF(B873&gt;$E$9,0,SUM(F$22:F873))</f>
        <v>0</v>
      </c>
      <c r="K873" s="30">
        <f t="shared" si="148"/>
        <v>0</v>
      </c>
      <c r="L873" s="31">
        <f t="shared" si="153"/>
        <v>0</v>
      </c>
      <c r="M873" s="27">
        <f t="shared" si="149"/>
        <v>0</v>
      </c>
      <c r="N873" s="29">
        <f t="shared" si="150"/>
        <v>0</v>
      </c>
      <c r="O873" s="146" t="str">
        <f t="shared" si="151"/>
        <v/>
      </c>
    </row>
    <row r="874" spans="2:15">
      <c r="B874" s="1" t="str">
        <f t="shared" si="143"/>
        <v/>
      </c>
      <c r="C874" s="27">
        <f t="shared" si="152"/>
        <v>0</v>
      </c>
      <c r="D874" s="27">
        <f t="shared" si="144"/>
        <v>0</v>
      </c>
      <c r="E874" s="27">
        <f t="shared" si="145"/>
        <v>0</v>
      </c>
      <c r="F874" s="27">
        <f t="shared" si="146"/>
        <v>0</v>
      </c>
      <c r="G874" s="28">
        <f t="shared" si="147"/>
        <v>0</v>
      </c>
      <c r="H874" s="27">
        <f>IF(B874&gt;$E$9,0,SUM(D$22:D874))</f>
        <v>0</v>
      </c>
      <c r="I874" s="27">
        <f>IF(B874&gt;$E$9,0,SUM(E$22:E874))</f>
        <v>0</v>
      </c>
      <c r="J874" s="29">
        <f>IF(B874&gt;$E$9,0,SUM(F$22:F874))</f>
        <v>0</v>
      </c>
      <c r="K874" s="30">
        <f t="shared" si="148"/>
        <v>0</v>
      </c>
      <c r="L874" s="31">
        <f t="shared" si="153"/>
        <v>0</v>
      </c>
      <c r="M874" s="27">
        <f t="shared" si="149"/>
        <v>0</v>
      </c>
      <c r="N874" s="29">
        <f t="shared" si="150"/>
        <v>0</v>
      </c>
      <c r="O874" s="146" t="str">
        <f t="shared" si="151"/>
        <v/>
      </c>
    </row>
    <row r="875" spans="2:15">
      <c r="B875" s="1" t="str">
        <f t="shared" si="143"/>
        <v/>
      </c>
      <c r="C875" s="27">
        <f t="shared" si="152"/>
        <v>0</v>
      </c>
      <c r="D875" s="27">
        <f t="shared" si="144"/>
        <v>0</v>
      </c>
      <c r="E875" s="27">
        <f t="shared" si="145"/>
        <v>0</v>
      </c>
      <c r="F875" s="27">
        <f t="shared" si="146"/>
        <v>0</v>
      </c>
      <c r="G875" s="28">
        <f t="shared" si="147"/>
        <v>0</v>
      </c>
      <c r="H875" s="27">
        <f>IF(B875&gt;$E$9,0,SUM(D$22:D875))</f>
        <v>0</v>
      </c>
      <c r="I875" s="27">
        <f>IF(B875&gt;$E$9,0,SUM(E$22:E875))</f>
        <v>0</v>
      </c>
      <c r="J875" s="29">
        <f>IF(B875&gt;$E$9,0,SUM(F$22:F875))</f>
        <v>0</v>
      </c>
      <c r="K875" s="30">
        <f t="shared" si="148"/>
        <v>0</v>
      </c>
      <c r="L875" s="31">
        <f t="shared" si="153"/>
        <v>0</v>
      </c>
      <c r="M875" s="27">
        <f t="shared" si="149"/>
        <v>0</v>
      </c>
      <c r="N875" s="29">
        <f t="shared" si="150"/>
        <v>0</v>
      </c>
      <c r="O875" s="146" t="str">
        <f t="shared" si="151"/>
        <v/>
      </c>
    </row>
    <row r="876" spans="2:15">
      <c r="B876" s="1" t="str">
        <f t="shared" si="143"/>
        <v/>
      </c>
      <c r="C876" s="27">
        <f t="shared" si="152"/>
        <v>0</v>
      </c>
      <c r="D876" s="27">
        <f t="shared" si="144"/>
        <v>0</v>
      </c>
      <c r="E876" s="27">
        <f t="shared" si="145"/>
        <v>0</v>
      </c>
      <c r="F876" s="27">
        <f t="shared" si="146"/>
        <v>0</v>
      </c>
      <c r="G876" s="28">
        <f t="shared" si="147"/>
        <v>0</v>
      </c>
      <c r="H876" s="27">
        <f>IF(B876&gt;$E$9,0,SUM(D$22:D876))</f>
        <v>0</v>
      </c>
      <c r="I876" s="27">
        <f>IF(B876&gt;$E$9,0,SUM(E$22:E876))</f>
        <v>0</v>
      </c>
      <c r="J876" s="29">
        <f>IF(B876&gt;$E$9,0,SUM(F$22:F876))</f>
        <v>0</v>
      </c>
      <c r="K876" s="30">
        <f t="shared" si="148"/>
        <v>0</v>
      </c>
      <c r="L876" s="31">
        <f t="shared" si="153"/>
        <v>0</v>
      </c>
      <c r="M876" s="27">
        <f t="shared" si="149"/>
        <v>0</v>
      </c>
      <c r="N876" s="29">
        <f t="shared" si="150"/>
        <v>0</v>
      </c>
      <c r="O876" s="146" t="str">
        <f t="shared" si="151"/>
        <v/>
      </c>
    </row>
    <row r="877" spans="2:15">
      <c r="B877" s="1" t="str">
        <f t="shared" si="143"/>
        <v/>
      </c>
      <c r="C877" s="27">
        <f t="shared" si="152"/>
        <v>0</v>
      </c>
      <c r="D877" s="27">
        <f t="shared" si="144"/>
        <v>0</v>
      </c>
      <c r="E877" s="27">
        <f t="shared" si="145"/>
        <v>0</v>
      </c>
      <c r="F877" s="27">
        <f t="shared" si="146"/>
        <v>0</v>
      </c>
      <c r="G877" s="28">
        <f t="shared" si="147"/>
        <v>0</v>
      </c>
      <c r="H877" s="27">
        <f>IF(B877&gt;$E$9,0,SUM(D$22:D877))</f>
        <v>0</v>
      </c>
      <c r="I877" s="27">
        <f>IF(B877&gt;$E$9,0,SUM(E$22:E877))</f>
        <v>0</v>
      </c>
      <c r="J877" s="29">
        <f>IF(B877&gt;$E$9,0,SUM(F$22:F877))</f>
        <v>0</v>
      </c>
      <c r="K877" s="30">
        <f t="shared" si="148"/>
        <v>0</v>
      </c>
      <c r="L877" s="31">
        <f t="shared" si="153"/>
        <v>0</v>
      </c>
      <c r="M877" s="27">
        <f t="shared" si="149"/>
        <v>0</v>
      </c>
      <c r="N877" s="29">
        <f t="shared" si="150"/>
        <v>0</v>
      </c>
      <c r="O877" s="146" t="str">
        <f t="shared" si="151"/>
        <v/>
      </c>
    </row>
    <row r="878" spans="2:15">
      <c r="B878" s="1" t="str">
        <f t="shared" si="143"/>
        <v/>
      </c>
      <c r="C878" s="27">
        <f t="shared" si="152"/>
        <v>0</v>
      </c>
      <c r="D878" s="27">
        <f t="shared" si="144"/>
        <v>0</v>
      </c>
      <c r="E878" s="27">
        <f t="shared" si="145"/>
        <v>0</v>
      </c>
      <c r="F878" s="27">
        <f t="shared" si="146"/>
        <v>0</v>
      </c>
      <c r="G878" s="28">
        <f t="shared" si="147"/>
        <v>0</v>
      </c>
      <c r="H878" s="27">
        <f>IF(B878&gt;$E$9,0,SUM(D$22:D878))</f>
        <v>0</v>
      </c>
      <c r="I878" s="27">
        <f>IF(B878&gt;$E$9,0,SUM(E$22:E878))</f>
        <v>0</v>
      </c>
      <c r="J878" s="29">
        <f>IF(B878&gt;$E$9,0,SUM(F$22:F878))</f>
        <v>0</v>
      </c>
      <c r="K878" s="30">
        <f t="shared" si="148"/>
        <v>0</v>
      </c>
      <c r="L878" s="31">
        <f t="shared" si="153"/>
        <v>0</v>
      </c>
      <c r="M878" s="27">
        <f t="shared" si="149"/>
        <v>0</v>
      </c>
      <c r="N878" s="29">
        <f t="shared" si="150"/>
        <v>0</v>
      </c>
      <c r="O878" s="146" t="str">
        <f t="shared" si="151"/>
        <v/>
      </c>
    </row>
    <row r="879" spans="2:15">
      <c r="B879" s="1" t="str">
        <f t="shared" si="143"/>
        <v/>
      </c>
      <c r="C879" s="27">
        <f t="shared" si="152"/>
        <v>0</v>
      </c>
      <c r="D879" s="27">
        <f t="shared" si="144"/>
        <v>0</v>
      </c>
      <c r="E879" s="27">
        <f t="shared" si="145"/>
        <v>0</v>
      </c>
      <c r="F879" s="27">
        <f t="shared" si="146"/>
        <v>0</v>
      </c>
      <c r="G879" s="28">
        <f t="shared" si="147"/>
        <v>0</v>
      </c>
      <c r="H879" s="27">
        <f>IF(B879&gt;$E$9,0,SUM(D$22:D879))</f>
        <v>0</v>
      </c>
      <c r="I879" s="27">
        <f>IF(B879&gt;$E$9,0,SUM(E$22:E879))</f>
        <v>0</v>
      </c>
      <c r="J879" s="29">
        <f>IF(B879&gt;$E$9,0,SUM(F$22:F879))</f>
        <v>0</v>
      </c>
      <c r="K879" s="30">
        <f t="shared" si="148"/>
        <v>0</v>
      </c>
      <c r="L879" s="31">
        <f t="shared" si="153"/>
        <v>0</v>
      </c>
      <c r="M879" s="27">
        <f t="shared" si="149"/>
        <v>0</v>
      </c>
      <c r="N879" s="29">
        <f t="shared" si="150"/>
        <v>0</v>
      </c>
      <c r="O879" s="146" t="str">
        <f t="shared" si="151"/>
        <v/>
      </c>
    </row>
    <row r="880" spans="2:15">
      <c r="B880" s="1" t="str">
        <f t="shared" si="143"/>
        <v/>
      </c>
      <c r="C880" s="27">
        <f t="shared" si="152"/>
        <v>0</v>
      </c>
      <c r="D880" s="27">
        <f t="shared" si="144"/>
        <v>0</v>
      </c>
      <c r="E880" s="27">
        <f t="shared" si="145"/>
        <v>0</v>
      </c>
      <c r="F880" s="27">
        <f t="shared" si="146"/>
        <v>0</v>
      </c>
      <c r="G880" s="28">
        <f t="shared" si="147"/>
        <v>0</v>
      </c>
      <c r="H880" s="27">
        <f>IF(B880&gt;$E$9,0,SUM(D$22:D880))</f>
        <v>0</v>
      </c>
      <c r="I880" s="27">
        <f>IF(B880&gt;$E$9,0,SUM(E$22:E880))</f>
        <v>0</v>
      </c>
      <c r="J880" s="29">
        <f>IF(B880&gt;$E$9,0,SUM(F$22:F880))</f>
        <v>0</v>
      </c>
      <c r="K880" s="30">
        <f t="shared" si="148"/>
        <v>0</v>
      </c>
      <c r="L880" s="31">
        <f t="shared" si="153"/>
        <v>0</v>
      </c>
      <c r="M880" s="27">
        <f t="shared" si="149"/>
        <v>0</v>
      </c>
      <c r="N880" s="29">
        <f t="shared" si="150"/>
        <v>0</v>
      </c>
      <c r="O880" s="146" t="str">
        <f t="shared" si="151"/>
        <v/>
      </c>
    </row>
    <row r="881" spans="2:15">
      <c r="B881" s="1" t="str">
        <f t="shared" si="143"/>
        <v/>
      </c>
      <c r="C881" s="27">
        <f t="shared" si="152"/>
        <v>0</v>
      </c>
      <c r="D881" s="27">
        <f t="shared" si="144"/>
        <v>0</v>
      </c>
      <c r="E881" s="27">
        <f t="shared" si="145"/>
        <v>0</v>
      </c>
      <c r="F881" s="27">
        <f t="shared" si="146"/>
        <v>0</v>
      </c>
      <c r="G881" s="28">
        <f t="shared" si="147"/>
        <v>0</v>
      </c>
      <c r="H881" s="27">
        <f>IF(B881&gt;$E$9,0,SUM(D$22:D881))</f>
        <v>0</v>
      </c>
      <c r="I881" s="27">
        <f>IF(B881&gt;$E$9,0,SUM(E$22:E881))</f>
        <v>0</v>
      </c>
      <c r="J881" s="29">
        <f>IF(B881&gt;$E$9,0,SUM(F$22:F881))</f>
        <v>0</v>
      </c>
      <c r="K881" s="30">
        <f t="shared" si="148"/>
        <v>0</v>
      </c>
      <c r="L881" s="31">
        <f t="shared" si="153"/>
        <v>0</v>
      </c>
      <c r="M881" s="27">
        <f t="shared" si="149"/>
        <v>0</v>
      </c>
      <c r="N881" s="29">
        <f t="shared" si="150"/>
        <v>0</v>
      </c>
      <c r="O881" s="146" t="str">
        <f t="shared" si="151"/>
        <v/>
      </c>
    </row>
    <row r="882" spans="2:15">
      <c r="B882" s="1" t="str">
        <f t="shared" si="143"/>
        <v/>
      </c>
      <c r="C882" s="27">
        <f t="shared" si="152"/>
        <v>0</v>
      </c>
      <c r="D882" s="27">
        <f t="shared" si="144"/>
        <v>0</v>
      </c>
      <c r="E882" s="27">
        <f t="shared" si="145"/>
        <v>0</v>
      </c>
      <c r="F882" s="27">
        <f t="shared" si="146"/>
        <v>0</v>
      </c>
      <c r="G882" s="28">
        <f t="shared" si="147"/>
        <v>0</v>
      </c>
      <c r="H882" s="27">
        <f>IF(B882&gt;$E$9,0,SUM(D$22:D882))</f>
        <v>0</v>
      </c>
      <c r="I882" s="27">
        <f>IF(B882&gt;$E$9,0,SUM(E$22:E882))</f>
        <v>0</v>
      </c>
      <c r="J882" s="29">
        <f>IF(B882&gt;$E$9,0,SUM(F$22:F882))</f>
        <v>0</v>
      </c>
      <c r="K882" s="30">
        <f t="shared" si="148"/>
        <v>0</v>
      </c>
      <c r="L882" s="31">
        <f t="shared" si="153"/>
        <v>0</v>
      </c>
      <c r="M882" s="27">
        <f t="shared" si="149"/>
        <v>0</v>
      </c>
      <c r="N882" s="29">
        <f t="shared" si="150"/>
        <v>0</v>
      </c>
      <c r="O882" s="146" t="str">
        <f t="shared" si="151"/>
        <v/>
      </c>
    </row>
    <row r="883" spans="2:15">
      <c r="B883" s="1" t="str">
        <f t="shared" si="143"/>
        <v/>
      </c>
      <c r="C883" s="27">
        <f t="shared" si="152"/>
        <v>0</v>
      </c>
      <c r="D883" s="27">
        <f t="shared" si="144"/>
        <v>0</v>
      </c>
      <c r="E883" s="27">
        <f t="shared" si="145"/>
        <v>0</v>
      </c>
      <c r="F883" s="27">
        <f t="shared" si="146"/>
        <v>0</v>
      </c>
      <c r="G883" s="28">
        <f t="shared" si="147"/>
        <v>0</v>
      </c>
      <c r="H883" s="27">
        <f>IF(B883&gt;$E$9,0,SUM(D$22:D883))</f>
        <v>0</v>
      </c>
      <c r="I883" s="27">
        <f>IF(B883&gt;$E$9,0,SUM(E$22:E883))</f>
        <v>0</v>
      </c>
      <c r="J883" s="29">
        <f>IF(B883&gt;$E$9,0,SUM(F$22:F883))</f>
        <v>0</v>
      </c>
      <c r="K883" s="30">
        <f t="shared" si="148"/>
        <v>0</v>
      </c>
      <c r="L883" s="31">
        <f t="shared" si="153"/>
        <v>0</v>
      </c>
      <c r="M883" s="27">
        <f t="shared" si="149"/>
        <v>0</v>
      </c>
      <c r="N883" s="29">
        <f t="shared" si="150"/>
        <v>0</v>
      </c>
      <c r="O883" s="146" t="str">
        <f t="shared" si="151"/>
        <v/>
      </c>
    </row>
    <row r="884" spans="2:15">
      <c r="B884" s="1" t="str">
        <f t="shared" si="143"/>
        <v/>
      </c>
      <c r="C884" s="27">
        <f t="shared" si="152"/>
        <v>0</v>
      </c>
      <c r="D884" s="27">
        <f t="shared" si="144"/>
        <v>0</v>
      </c>
      <c r="E884" s="27">
        <f t="shared" si="145"/>
        <v>0</v>
      </c>
      <c r="F884" s="27">
        <f t="shared" si="146"/>
        <v>0</v>
      </c>
      <c r="G884" s="28">
        <f t="shared" si="147"/>
        <v>0</v>
      </c>
      <c r="H884" s="27">
        <f>IF(B884&gt;$E$9,0,SUM(D$22:D884))</f>
        <v>0</v>
      </c>
      <c r="I884" s="27">
        <f>IF(B884&gt;$E$9,0,SUM(E$22:E884))</f>
        <v>0</v>
      </c>
      <c r="J884" s="29">
        <f>IF(B884&gt;$E$9,0,SUM(F$22:F884))</f>
        <v>0</v>
      </c>
      <c r="K884" s="30">
        <f t="shared" si="148"/>
        <v>0</v>
      </c>
      <c r="L884" s="31">
        <f t="shared" si="153"/>
        <v>0</v>
      </c>
      <c r="M884" s="27">
        <f t="shared" si="149"/>
        <v>0</v>
      </c>
      <c r="N884" s="29">
        <f t="shared" si="150"/>
        <v>0</v>
      </c>
      <c r="O884" s="146" t="str">
        <f t="shared" si="151"/>
        <v/>
      </c>
    </row>
    <row r="885" spans="2:15">
      <c r="B885" s="1" t="str">
        <f t="shared" si="143"/>
        <v/>
      </c>
      <c r="C885" s="27">
        <f t="shared" si="152"/>
        <v>0</v>
      </c>
      <c r="D885" s="27">
        <f t="shared" si="144"/>
        <v>0</v>
      </c>
      <c r="E885" s="27">
        <f t="shared" si="145"/>
        <v>0</v>
      </c>
      <c r="F885" s="27">
        <f t="shared" si="146"/>
        <v>0</v>
      </c>
      <c r="G885" s="28">
        <f t="shared" si="147"/>
        <v>0</v>
      </c>
      <c r="H885" s="27">
        <f>IF(B885&gt;$E$9,0,SUM(D$22:D885))</f>
        <v>0</v>
      </c>
      <c r="I885" s="27">
        <f>IF(B885&gt;$E$9,0,SUM(E$22:E885))</f>
        <v>0</v>
      </c>
      <c r="J885" s="29">
        <f>IF(B885&gt;$E$9,0,SUM(F$22:F885))</f>
        <v>0</v>
      </c>
      <c r="K885" s="30">
        <f t="shared" si="148"/>
        <v>0</v>
      </c>
      <c r="L885" s="31">
        <f t="shared" si="153"/>
        <v>0</v>
      </c>
      <c r="M885" s="27">
        <f t="shared" si="149"/>
        <v>0</v>
      </c>
      <c r="N885" s="29">
        <f t="shared" si="150"/>
        <v>0</v>
      </c>
      <c r="O885" s="146" t="str">
        <f t="shared" si="151"/>
        <v/>
      </c>
    </row>
    <row r="886" spans="2:15">
      <c r="B886" s="1" t="str">
        <f t="shared" si="143"/>
        <v/>
      </c>
      <c r="C886" s="27">
        <f t="shared" si="152"/>
        <v>0</v>
      </c>
      <c r="D886" s="27">
        <f t="shared" si="144"/>
        <v>0</v>
      </c>
      <c r="E886" s="27">
        <f t="shared" si="145"/>
        <v>0</v>
      </c>
      <c r="F886" s="27">
        <f t="shared" si="146"/>
        <v>0</v>
      </c>
      <c r="G886" s="28">
        <f t="shared" si="147"/>
        <v>0</v>
      </c>
      <c r="H886" s="27">
        <f>IF(B886&gt;$E$9,0,SUM(D$22:D886))</f>
        <v>0</v>
      </c>
      <c r="I886" s="27">
        <f>IF(B886&gt;$E$9,0,SUM(E$22:E886))</f>
        <v>0</v>
      </c>
      <c r="J886" s="29">
        <f>IF(B886&gt;$E$9,0,SUM(F$22:F886))</f>
        <v>0</v>
      </c>
      <c r="K886" s="30">
        <f t="shared" si="148"/>
        <v>0</v>
      </c>
      <c r="L886" s="31">
        <f t="shared" si="153"/>
        <v>0</v>
      </c>
      <c r="M886" s="27">
        <f t="shared" si="149"/>
        <v>0</v>
      </c>
      <c r="N886" s="29">
        <f t="shared" si="150"/>
        <v>0</v>
      </c>
      <c r="O886" s="146" t="str">
        <f t="shared" si="151"/>
        <v/>
      </c>
    </row>
    <row r="887" spans="2:15">
      <c r="B887" s="1" t="str">
        <f t="shared" si="143"/>
        <v/>
      </c>
      <c r="C887" s="27">
        <f t="shared" si="152"/>
        <v>0</v>
      </c>
      <c r="D887" s="27">
        <f t="shared" si="144"/>
        <v>0</v>
      </c>
      <c r="E887" s="27">
        <f t="shared" si="145"/>
        <v>0</v>
      </c>
      <c r="F887" s="27">
        <f t="shared" si="146"/>
        <v>0</v>
      </c>
      <c r="G887" s="28">
        <f t="shared" si="147"/>
        <v>0</v>
      </c>
      <c r="H887" s="27">
        <f>IF(B887&gt;$E$9,0,SUM(D$22:D887))</f>
        <v>0</v>
      </c>
      <c r="I887" s="27">
        <f>IF(B887&gt;$E$9,0,SUM(E$22:E887))</f>
        <v>0</v>
      </c>
      <c r="J887" s="29">
        <f>IF(B887&gt;$E$9,0,SUM(F$22:F887))</f>
        <v>0</v>
      </c>
      <c r="K887" s="30">
        <f t="shared" si="148"/>
        <v>0</v>
      </c>
      <c r="L887" s="31">
        <f t="shared" si="153"/>
        <v>0</v>
      </c>
      <c r="M887" s="27">
        <f t="shared" si="149"/>
        <v>0</v>
      </c>
      <c r="N887" s="29">
        <f t="shared" si="150"/>
        <v>0</v>
      </c>
      <c r="O887" s="146" t="str">
        <f t="shared" si="151"/>
        <v/>
      </c>
    </row>
    <row r="888" spans="2:15">
      <c r="B888" s="1" t="str">
        <f t="shared" si="143"/>
        <v/>
      </c>
      <c r="C888" s="27">
        <f t="shared" si="152"/>
        <v>0</v>
      </c>
      <c r="D888" s="27">
        <f t="shared" si="144"/>
        <v>0</v>
      </c>
      <c r="E888" s="27">
        <f t="shared" si="145"/>
        <v>0</v>
      </c>
      <c r="F888" s="27">
        <f t="shared" si="146"/>
        <v>0</v>
      </c>
      <c r="G888" s="28">
        <f t="shared" si="147"/>
        <v>0</v>
      </c>
      <c r="H888" s="27">
        <f>IF(B888&gt;$E$9,0,SUM(D$22:D888))</f>
        <v>0</v>
      </c>
      <c r="I888" s="27">
        <f>IF(B888&gt;$E$9,0,SUM(E$22:E888))</f>
        <v>0</v>
      </c>
      <c r="J888" s="29">
        <f>IF(B888&gt;$E$9,0,SUM(F$22:F888))</f>
        <v>0</v>
      </c>
      <c r="K888" s="30">
        <f t="shared" si="148"/>
        <v>0</v>
      </c>
      <c r="L888" s="31">
        <f t="shared" si="153"/>
        <v>0</v>
      </c>
      <c r="M888" s="27">
        <f t="shared" si="149"/>
        <v>0</v>
      </c>
      <c r="N888" s="29">
        <f t="shared" si="150"/>
        <v>0</v>
      </c>
      <c r="O888" s="146" t="str">
        <f t="shared" si="151"/>
        <v/>
      </c>
    </row>
    <row r="889" spans="2:15">
      <c r="B889" s="1" t="str">
        <f t="shared" si="143"/>
        <v/>
      </c>
      <c r="C889" s="27">
        <f t="shared" si="152"/>
        <v>0</v>
      </c>
      <c r="D889" s="27">
        <f t="shared" si="144"/>
        <v>0</v>
      </c>
      <c r="E889" s="27">
        <f t="shared" si="145"/>
        <v>0</v>
      </c>
      <c r="F889" s="27">
        <f t="shared" si="146"/>
        <v>0</v>
      </c>
      <c r="G889" s="28">
        <f t="shared" si="147"/>
        <v>0</v>
      </c>
      <c r="H889" s="27">
        <f>IF(B889&gt;$E$9,0,SUM(D$22:D889))</f>
        <v>0</v>
      </c>
      <c r="I889" s="27">
        <f>IF(B889&gt;$E$9,0,SUM(E$22:E889))</f>
        <v>0</v>
      </c>
      <c r="J889" s="29">
        <f>IF(B889&gt;$E$9,0,SUM(F$22:F889))</f>
        <v>0</v>
      </c>
      <c r="K889" s="30">
        <f t="shared" si="148"/>
        <v>0</v>
      </c>
      <c r="L889" s="31">
        <f t="shared" si="153"/>
        <v>0</v>
      </c>
      <c r="M889" s="27">
        <f t="shared" si="149"/>
        <v>0</v>
      </c>
      <c r="N889" s="29">
        <f t="shared" si="150"/>
        <v>0</v>
      </c>
      <c r="O889" s="146" t="str">
        <f t="shared" si="151"/>
        <v/>
      </c>
    </row>
    <row r="890" spans="2:15">
      <c r="B890" s="1" t="str">
        <f t="shared" si="143"/>
        <v/>
      </c>
      <c r="C890" s="27">
        <f t="shared" si="152"/>
        <v>0</v>
      </c>
      <c r="D890" s="27">
        <f t="shared" si="144"/>
        <v>0</v>
      </c>
      <c r="E890" s="27">
        <f t="shared" si="145"/>
        <v>0</v>
      </c>
      <c r="F890" s="27">
        <f t="shared" si="146"/>
        <v>0</v>
      </c>
      <c r="G890" s="28">
        <f t="shared" si="147"/>
        <v>0</v>
      </c>
      <c r="H890" s="27">
        <f>IF(B890&gt;$E$9,0,SUM(D$22:D890))</f>
        <v>0</v>
      </c>
      <c r="I890" s="27">
        <f>IF(B890&gt;$E$9,0,SUM(E$22:E890))</f>
        <v>0</v>
      </c>
      <c r="J890" s="29">
        <f>IF(B890&gt;$E$9,0,SUM(F$22:F890))</f>
        <v>0</v>
      </c>
      <c r="K890" s="30">
        <f t="shared" si="148"/>
        <v>0</v>
      </c>
      <c r="L890" s="31">
        <f t="shared" si="153"/>
        <v>0</v>
      </c>
      <c r="M890" s="27">
        <f t="shared" si="149"/>
        <v>0</v>
      </c>
      <c r="N890" s="29">
        <f t="shared" si="150"/>
        <v>0</v>
      </c>
      <c r="O890" s="146" t="str">
        <f t="shared" si="151"/>
        <v/>
      </c>
    </row>
    <row r="891" spans="2:15">
      <c r="B891" s="1" t="str">
        <f t="shared" si="143"/>
        <v/>
      </c>
      <c r="C891" s="27">
        <f t="shared" si="152"/>
        <v>0</v>
      </c>
      <c r="D891" s="27">
        <f t="shared" si="144"/>
        <v>0</v>
      </c>
      <c r="E891" s="27">
        <f t="shared" si="145"/>
        <v>0</v>
      </c>
      <c r="F891" s="27">
        <f t="shared" si="146"/>
        <v>0</v>
      </c>
      <c r="G891" s="28">
        <f t="shared" si="147"/>
        <v>0</v>
      </c>
      <c r="H891" s="27">
        <f>IF(B891&gt;$E$9,0,SUM(D$22:D891))</f>
        <v>0</v>
      </c>
      <c r="I891" s="27">
        <f>IF(B891&gt;$E$9,0,SUM(E$22:E891))</f>
        <v>0</v>
      </c>
      <c r="J891" s="29">
        <f>IF(B891&gt;$E$9,0,SUM(F$22:F891))</f>
        <v>0</v>
      </c>
      <c r="K891" s="30">
        <f t="shared" si="148"/>
        <v>0</v>
      </c>
      <c r="L891" s="31">
        <f t="shared" si="153"/>
        <v>0</v>
      </c>
      <c r="M891" s="27">
        <f t="shared" si="149"/>
        <v>0</v>
      </c>
      <c r="N891" s="29">
        <f t="shared" si="150"/>
        <v>0</v>
      </c>
      <c r="O891" s="146" t="str">
        <f t="shared" si="151"/>
        <v/>
      </c>
    </row>
    <row r="892" spans="2:15">
      <c r="B892" s="1" t="str">
        <f t="shared" si="143"/>
        <v/>
      </c>
      <c r="C892" s="27">
        <f t="shared" si="152"/>
        <v>0</v>
      </c>
      <c r="D892" s="27">
        <f t="shared" si="144"/>
        <v>0</v>
      </c>
      <c r="E892" s="27">
        <f t="shared" si="145"/>
        <v>0</v>
      </c>
      <c r="F892" s="27">
        <f t="shared" si="146"/>
        <v>0</v>
      </c>
      <c r="G892" s="28">
        <f t="shared" si="147"/>
        <v>0</v>
      </c>
      <c r="H892" s="27">
        <f>IF(B892&gt;$E$9,0,SUM(D$22:D892))</f>
        <v>0</v>
      </c>
      <c r="I892" s="27">
        <f>IF(B892&gt;$E$9,0,SUM(E$22:E892))</f>
        <v>0</v>
      </c>
      <c r="J892" s="29">
        <f>IF(B892&gt;$E$9,0,SUM(F$22:F892))</f>
        <v>0</v>
      </c>
      <c r="K892" s="30">
        <f t="shared" si="148"/>
        <v>0</v>
      </c>
      <c r="L892" s="31">
        <f t="shared" si="153"/>
        <v>0</v>
      </c>
      <c r="M892" s="27">
        <f t="shared" si="149"/>
        <v>0</v>
      </c>
      <c r="N892" s="29">
        <f t="shared" si="150"/>
        <v>0</v>
      </c>
      <c r="O892" s="146" t="str">
        <f t="shared" si="151"/>
        <v/>
      </c>
    </row>
    <row r="893" spans="2:15">
      <c r="B893" s="1" t="str">
        <f t="shared" si="143"/>
        <v/>
      </c>
      <c r="C893" s="27">
        <f t="shared" si="152"/>
        <v>0</v>
      </c>
      <c r="D893" s="27">
        <f t="shared" si="144"/>
        <v>0</v>
      </c>
      <c r="E893" s="27">
        <f t="shared" si="145"/>
        <v>0</v>
      </c>
      <c r="F893" s="27">
        <f t="shared" si="146"/>
        <v>0</v>
      </c>
      <c r="G893" s="28">
        <f t="shared" si="147"/>
        <v>0</v>
      </c>
      <c r="H893" s="27">
        <f>IF(B893&gt;$E$9,0,SUM(D$22:D893))</f>
        <v>0</v>
      </c>
      <c r="I893" s="27">
        <f>IF(B893&gt;$E$9,0,SUM(E$22:E893))</f>
        <v>0</v>
      </c>
      <c r="J893" s="29">
        <f>IF(B893&gt;$E$9,0,SUM(F$22:F893))</f>
        <v>0</v>
      </c>
      <c r="K893" s="30">
        <f t="shared" si="148"/>
        <v>0</v>
      </c>
      <c r="L893" s="31">
        <f t="shared" si="153"/>
        <v>0</v>
      </c>
      <c r="M893" s="27">
        <f t="shared" si="149"/>
        <v>0</v>
      </c>
      <c r="N893" s="29">
        <f t="shared" si="150"/>
        <v>0</v>
      </c>
      <c r="O893" s="146" t="str">
        <f t="shared" si="151"/>
        <v/>
      </c>
    </row>
    <row r="894" spans="2:15">
      <c r="B894" s="1" t="str">
        <f t="shared" si="143"/>
        <v/>
      </c>
      <c r="C894" s="27">
        <f t="shared" si="152"/>
        <v>0</v>
      </c>
      <c r="D894" s="27">
        <f t="shared" si="144"/>
        <v>0</v>
      </c>
      <c r="E894" s="27">
        <f t="shared" si="145"/>
        <v>0</v>
      </c>
      <c r="F894" s="27">
        <f t="shared" si="146"/>
        <v>0</v>
      </c>
      <c r="G894" s="28">
        <f t="shared" si="147"/>
        <v>0</v>
      </c>
      <c r="H894" s="27">
        <f>IF(B894&gt;$E$9,0,SUM(D$22:D894))</f>
        <v>0</v>
      </c>
      <c r="I894" s="27">
        <f>IF(B894&gt;$E$9,0,SUM(E$22:E894))</f>
        <v>0</v>
      </c>
      <c r="J894" s="29">
        <f>IF(B894&gt;$E$9,0,SUM(F$22:F894))</f>
        <v>0</v>
      </c>
      <c r="K894" s="30">
        <f t="shared" si="148"/>
        <v>0</v>
      </c>
      <c r="L894" s="31">
        <f t="shared" si="153"/>
        <v>0</v>
      </c>
      <c r="M894" s="27">
        <f t="shared" si="149"/>
        <v>0</v>
      </c>
      <c r="N894" s="29">
        <f t="shared" si="150"/>
        <v>0</v>
      </c>
      <c r="O894" s="146" t="str">
        <f t="shared" si="151"/>
        <v/>
      </c>
    </row>
    <row r="895" spans="2:15">
      <c r="B895" s="1" t="str">
        <f t="shared" si="143"/>
        <v/>
      </c>
      <c r="C895" s="27">
        <f t="shared" si="152"/>
        <v>0</v>
      </c>
      <c r="D895" s="27">
        <f t="shared" si="144"/>
        <v>0</v>
      </c>
      <c r="E895" s="27">
        <f t="shared" si="145"/>
        <v>0</v>
      </c>
      <c r="F895" s="27">
        <f t="shared" si="146"/>
        <v>0</v>
      </c>
      <c r="G895" s="28">
        <f t="shared" si="147"/>
        <v>0</v>
      </c>
      <c r="H895" s="27">
        <f>IF(B895&gt;$E$9,0,SUM(D$22:D895))</f>
        <v>0</v>
      </c>
      <c r="I895" s="27">
        <f>IF(B895&gt;$E$9,0,SUM(E$22:E895))</f>
        <v>0</v>
      </c>
      <c r="J895" s="29">
        <f>IF(B895&gt;$E$9,0,SUM(F$22:F895))</f>
        <v>0</v>
      </c>
      <c r="K895" s="30">
        <f t="shared" si="148"/>
        <v>0</v>
      </c>
      <c r="L895" s="31">
        <f t="shared" si="153"/>
        <v>0</v>
      </c>
      <c r="M895" s="27">
        <f t="shared" si="149"/>
        <v>0</v>
      </c>
      <c r="N895" s="29">
        <f t="shared" si="150"/>
        <v>0</v>
      </c>
      <c r="O895" s="146" t="str">
        <f t="shared" si="151"/>
        <v/>
      </c>
    </row>
    <row r="896" spans="2:15">
      <c r="B896" s="1" t="str">
        <f t="shared" si="143"/>
        <v/>
      </c>
      <c r="C896" s="27">
        <f t="shared" si="152"/>
        <v>0</v>
      </c>
      <c r="D896" s="27">
        <f t="shared" si="144"/>
        <v>0</v>
      </c>
      <c r="E896" s="27">
        <f t="shared" si="145"/>
        <v>0</v>
      </c>
      <c r="F896" s="27">
        <f t="shared" si="146"/>
        <v>0</v>
      </c>
      <c r="G896" s="28">
        <f t="shared" si="147"/>
        <v>0</v>
      </c>
      <c r="H896" s="27">
        <f>IF(B896&gt;$E$9,0,SUM(D$22:D896))</f>
        <v>0</v>
      </c>
      <c r="I896" s="27">
        <f>IF(B896&gt;$E$9,0,SUM(E$22:E896))</f>
        <v>0</v>
      </c>
      <c r="J896" s="29">
        <f>IF(B896&gt;$E$9,0,SUM(F$22:F896))</f>
        <v>0</v>
      </c>
      <c r="K896" s="30">
        <f t="shared" si="148"/>
        <v>0</v>
      </c>
      <c r="L896" s="31">
        <f t="shared" si="153"/>
        <v>0</v>
      </c>
      <c r="M896" s="27">
        <f t="shared" si="149"/>
        <v>0</v>
      </c>
      <c r="N896" s="29">
        <f t="shared" si="150"/>
        <v>0</v>
      </c>
      <c r="O896" s="146" t="str">
        <f t="shared" si="151"/>
        <v/>
      </c>
    </row>
    <row r="897" spans="2:15">
      <c r="B897" s="1" t="str">
        <f t="shared" si="143"/>
        <v/>
      </c>
      <c r="C897" s="27">
        <f t="shared" si="152"/>
        <v>0</v>
      </c>
      <c r="D897" s="27">
        <f t="shared" si="144"/>
        <v>0</v>
      </c>
      <c r="E897" s="27">
        <f t="shared" si="145"/>
        <v>0</v>
      </c>
      <c r="F897" s="27">
        <f t="shared" si="146"/>
        <v>0</v>
      </c>
      <c r="G897" s="28">
        <f t="shared" si="147"/>
        <v>0</v>
      </c>
      <c r="H897" s="27">
        <f>IF(B897&gt;$E$9,0,SUM(D$22:D897))</f>
        <v>0</v>
      </c>
      <c r="I897" s="27">
        <f>IF(B897&gt;$E$9,0,SUM(E$22:E897))</f>
        <v>0</v>
      </c>
      <c r="J897" s="29">
        <f>IF(B897&gt;$E$9,0,SUM(F$22:F897))</f>
        <v>0</v>
      </c>
      <c r="K897" s="30">
        <f t="shared" si="148"/>
        <v>0</v>
      </c>
      <c r="L897" s="31">
        <f t="shared" si="153"/>
        <v>0</v>
      </c>
      <c r="M897" s="27">
        <f t="shared" si="149"/>
        <v>0</v>
      </c>
      <c r="N897" s="29">
        <f t="shared" si="150"/>
        <v>0</v>
      </c>
      <c r="O897" s="146" t="str">
        <f t="shared" si="151"/>
        <v/>
      </c>
    </row>
    <row r="898" spans="2:15">
      <c r="B898" s="1" t="str">
        <f t="shared" si="143"/>
        <v/>
      </c>
      <c r="C898" s="27">
        <f t="shared" si="152"/>
        <v>0</v>
      </c>
      <c r="D898" s="27">
        <f t="shared" si="144"/>
        <v>0</v>
      </c>
      <c r="E898" s="27">
        <f t="shared" si="145"/>
        <v>0</v>
      </c>
      <c r="F898" s="27">
        <f t="shared" si="146"/>
        <v>0</v>
      </c>
      <c r="G898" s="28">
        <f t="shared" si="147"/>
        <v>0</v>
      </c>
      <c r="H898" s="27">
        <f>IF(B898&gt;$E$9,0,SUM(D$22:D898))</f>
        <v>0</v>
      </c>
      <c r="I898" s="27">
        <f>IF(B898&gt;$E$9,0,SUM(E$22:E898))</f>
        <v>0</v>
      </c>
      <c r="J898" s="29">
        <f>IF(B898&gt;$E$9,0,SUM(F$22:F898))</f>
        <v>0</v>
      </c>
      <c r="K898" s="30">
        <f t="shared" si="148"/>
        <v>0</v>
      </c>
      <c r="L898" s="31">
        <f t="shared" si="153"/>
        <v>0</v>
      </c>
      <c r="M898" s="27">
        <f t="shared" si="149"/>
        <v>0</v>
      </c>
      <c r="N898" s="29">
        <f t="shared" si="150"/>
        <v>0</v>
      </c>
      <c r="O898" s="146" t="str">
        <f t="shared" si="151"/>
        <v/>
      </c>
    </row>
    <row r="899" spans="2:15">
      <c r="B899" s="1" t="str">
        <f t="shared" si="143"/>
        <v/>
      </c>
      <c r="C899" s="27">
        <f t="shared" si="152"/>
        <v>0</v>
      </c>
      <c r="D899" s="27">
        <f t="shared" si="144"/>
        <v>0</v>
      </c>
      <c r="E899" s="27">
        <f t="shared" si="145"/>
        <v>0</v>
      </c>
      <c r="F899" s="27">
        <f t="shared" si="146"/>
        <v>0</v>
      </c>
      <c r="G899" s="28">
        <f t="shared" si="147"/>
        <v>0</v>
      </c>
      <c r="H899" s="27">
        <f>IF(B899&gt;$E$9,0,SUM(D$22:D899))</f>
        <v>0</v>
      </c>
      <c r="I899" s="27">
        <f>IF(B899&gt;$E$9,0,SUM(E$22:E899))</f>
        <v>0</v>
      </c>
      <c r="J899" s="29">
        <f>IF(B899&gt;$E$9,0,SUM(F$22:F899))</f>
        <v>0</v>
      </c>
      <c r="K899" s="30">
        <f t="shared" si="148"/>
        <v>0</v>
      </c>
      <c r="L899" s="31">
        <f t="shared" si="153"/>
        <v>0</v>
      </c>
      <c r="M899" s="27">
        <f t="shared" si="149"/>
        <v>0</v>
      </c>
      <c r="N899" s="29">
        <f t="shared" si="150"/>
        <v>0</v>
      </c>
      <c r="O899" s="146" t="str">
        <f t="shared" si="151"/>
        <v/>
      </c>
    </row>
    <row r="900" spans="2:15">
      <c r="B900" s="1" t="str">
        <f t="shared" si="143"/>
        <v/>
      </c>
      <c r="C900" s="27">
        <f t="shared" si="152"/>
        <v>0</v>
      </c>
      <c r="D900" s="27">
        <f t="shared" si="144"/>
        <v>0</v>
      </c>
      <c r="E900" s="27">
        <f t="shared" si="145"/>
        <v>0</v>
      </c>
      <c r="F900" s="27">
        <f t="shared" si="146"/>
        <v>0</v>
      </c>
      <c r="G900" s="28">
        <f t="shared" si="147"/>
        <v>0</v>
      </c>
      <c r="H900" s="27">
        <f>IF(B900&gt;$E$9,0,SUM(D$22:D900))</f>
        <v>0</v>
      </c>
      <c r="I900" s="27">
        <f>IF(B900&gt;$E$9,0,SUM(E$22:E900))</f>
        <v>0</v>
      </c>
      <c r="J900" s="29">
        <f>IF(B900&gt;$E$9,0,SUM(F$22:F900))</f>
        <v>0</v>
      </c>
      <c r="K900" s="30">
        <f t="shared" si="148"/>
        <v>0</v>
      </c>
      <c r="L900" s="31">
        <f t="shared" si="153"/>
        <v>0</v>
      </c>
      <c r="M900" s="27">
        <f t="shared" si="149"/>
        <v>0</v>
      </c>
      <c r="N900" s="29">
        <f t="shared" si="150"/>
        <v>0</v>
      </c>
      <c r="O900" s="146" t="str">
        <f t="shared" si="151"/>
        <v/>
      </c>
    </row>
    <row r="901" spans="2:15">
      <c r="B901" s="1" t="str">
        <f t="shared" si="143"/>
        <v/>
      </c>
      <c r="C901" s="27">
        <f t="shared" si="152"/>
        <v>0</v>
      </c>
      <c r="D901" s="27">
        <f t="shared" si="144"/>
        <v>0</v>
      </c>
      <c r="E901" s="27">
        <f t="shared" si="145"/>
        <v>0</v>
      </c>
      <c r="F901" s="27">
        <f t="shared" si="146"/>
        <v>0</v>
      </c>
      <c r="G901" s="28">
        <f t="shared" si="147"/>
        <v>0</v>
      </c>
      <c r="H901" s="27">
        <f>IF(B901&gt;$E$9,0,SUM(D$22:D901))</f>
        <v>0</v>
      </c>
      <c r="I901" s="27">
        <f>IF(B901&gt;$E$9,0,SUM(E$22:E901))</f>
        <v>0</v>
      </c>
      <c r="J901" s="29">
        <f>IF(B901&gt;$E$9,0,SUM(F$22:F901))</f>
        <v>0</v>
      </c>
      <c r="K901" s="30">
        <f t="shared" si="148"/>
        <v>0</v>
      </c>
      <c r="L901" s="31">
        <f t="shared" si="153"/>
        <v>0</v>
      </c>
      <c r="M901" s="27">
        <f t="shared" si="149"/>
        <v>0</v>
      </c>
      <c r="N901" s="29">
        <f t="shared" si="150"/>
        <v>0</v>
      </c>
      <c r="O901" s="146" t="str">
        <f t="shared" si="151"/>
        <v/>
      </c>
    </row>
    <row r="902" spans="2:15">
      <c r="B902" s="1" t="str">
        <f t="shared" si="143"/>
        <v/>
      </c>
      <c r="C902" s="27">
        <f t="shared" si="152"/>
        <v>0</v>
      </c>
      <c r="D902" s="27">
        <f t="shared" si="144"/>
        <v>0</v>
      </c>
      <c r="E902" s="27">
        <f t="shared" si="145"/>
        <v>0</v>
      </c>
      <c r="F902" s="27">
        <f t="shared" si="146"/>
        <v>0</v>
      </c>
      <c r="G902" s="28">
        <f t="shared" si="147"/>
        <v>0</v>
      </c>
      <c r="H902" s="27">
        <f>IF(B902&gt;$E$9,0,SUM(D$22:D902))</f>
        <v>0</v>
      </c>
      <c r="I902" s="27">
        <f>IF(B902&gt;$E$9,0,SUM(E$22:E902))</f>
        <v>0</v>
      </c>
      <c r="J902" s="29">
        <f>IF(B902&gt;$E$9,0,SUM(F$22:F902))</f>
        <v>0</v>
      </c>
      <c r="K902" s="30">
        <f t="shared" si="148"/>
        <v>0</v>
      </c>
      <c r="L902" s="31">
        <f t="shared" si="153"/>
        <v>0</v>
      </c>
      <c r="M902" s="27">
        <f t="shared" si="149"/>
        <v>0</v>
      </c>
      <c r="N902" s="29">
        <f t="shared" si="150"/>
        <v>0</v>
      </c>
      <c r="O902" s="146" t="str">
        <f t="shared" si="151"/>
        <v/>
      </c>
    </row>
    <row r="903" spans="2:15">
      <c r="B903" s="1" t="str">
        <f t="shared" si="143"/>
        <v/>
      </c>
      <c r="C903" s="27">
        <f t="shared" si="152"/>
        <v>0</v>
      </c>
      <c r="D903" s="27">
        <f t="shared" si="144"/>
        <v>0</v>
      </c>
      <c r="E903" s="27">
        <f t="shared" si="145"/>
        <v>0</v>
      </c>
      <c r="F903" s="27">
        <f t="shared" si="146"/>
        <v>0</v>
      </c>
      <c r="G903" s="28">
        <f t="shared" si="147"/>
        <v>0</v>
      </c>
      <c r="H903" s="27">
        <f>IF(B903&gt;$E$9,0,SUM(D$22:D903))</f>
        <v>0</v>
      </c>
      <c r="I903" s="27">
        <f>IF(B903&gt;$E$9,0,SUM(E$22:E903))</f>
        <v>0</v>
      </c>
      <c r="J903" s="29">
        <f>IF(B903&gt;$E$9,0,SUM(F$22:F903))</f>
        <v>0</v>
      </c>
      <c r="K903" s="30">
        <f t="shared" si="148"/>
        <v>0</v>
      </c>
      <c r="L903" s="31">
        <f t="shared" si="153"/>
        <v>0</v>
      </c>
      <c r="M903" s="27">
        <f t="shared" si="149"/>
        <v>0</v>
      </c>
      <c r="N903" s="29">
        <f t="shared" si="150"/>
        <v>0</v>
      </c>
      <c r="O903" s="146" t="str">
        <f t="shared" si="151"/>
        <v/>
      </c>
    </row>
    <row r="904" spans="2:15">
      <c r="B904" s="1" t="str">
        <f t="shared" si="143"/>
        <v/>
      </c>
      <c r="C904" s="27">
        <f t="shared" si="152"/>
        <v>0</v>
      </c>
      <c r="D904" s="27">
        <f t="shared" si="144"/>
        <v>0</v>
      </c>
      <c r="E904" s="27">
        <f t="shared" si="145"/>
        <v>0</v>
      </c>
      <c r="F904" s="27">
        <f t="shared" si="146"/>
        <v>0</v>
      </c>
      <c r="G904" s="28">
        <f t="shared" si="147"/>
        <v>0</v>
      </c>
      <c r="H904" s="27">
        <f>IF(B904&gt;$E$9,0,SUM(D$22:D904))</f>
        <v>0</v>
      </c>
      <c r="I904" s="27">
        <f>IF(B904&gt;$E$9,0,SUM(E$22:E904))</f>
        <v>0</v>
      </c>
      <c r="J904" s="29">
        <f>IF(B904&gt;$E$9,0,SUM(F$22:F904))</f>
        <v>0</v>
      </c>
      <c r="K904" s="30">
        <f t="shared" si="148"/>
        <v>0</v>
      </c>
      <c r="L904" s="31">
        <f t="shared" si="153"/>
        <v>0</v>
      </c>
      <c r="M904" s="27">
        <f t="shared" si="149"/>
        <v>0</v>
      </c>
      <c r="N904" s="29">
        <f t="shared" si="150"/>
        <v>0</v>
      </c>
      <c r="O904" s="146" t="str">
        <f t="shared" si="151"/>
        <v/>
      </c>
    </row>
    <row r="905" spans="2:15">
      <c r="B905" s="1" t="str">
        <f t="shared" si="143"/>
        <v/>
      </c>
      <c r="C905" s="27">
        <f t="shared" si="152"/>
        <v>0</v>
      </c>
      <c r="D905" s="27">
        <f t="shared" si="144"/>
        <v>0</v>
      </c>
      <c r="E905" s="27">
        <f t="shared" si="145"/>
        <v>0</v>
      </c>
      <c r="F905" s="27">
        <f t="shared" si="146"/>
        <v>0</v>
      </c>
      <c r="G905" s="28">
        <f t="shared" si="147"/>
        <v>0</v>
      </c>
      <c r="H905" s="27">
        <f>IF(B905&gt;$E$9,0,SUM(D$22:D905))</f>
        <v>0</v>
      </c>
      <c r="I905" s="27">
        <f>IF(B905&gt;$E$9,0,SUM(E$22:E905))</f>
        <v>0</v>
      </c>
      <c r="J905" s="29">
        <f>IF(B905&gt;$E$9,0,SUM(F$22:F905))</f>
        <v>0</v>
      </c>
      <c r="K905" s="30">
        <f t="shared" si="148"/>
        <v>0</v>
      </c>
      <c r="L905" s="31">
        <f t="shared" si="153"/>
        <v>0</v>
      </c>
      <c r="M905" s="27">
        <f t="shared" si="149"/>
        <v>0</v>
      </c>
      <c r="N905" s="29">
        <f t="shared" si="150"/>
        <v>0</v>
      </c>
      <c r="O905" s="146" t="str">
        <f t="shared" si="151"/>
        <v/>
      </c>
    </row>
    <row r="906" spans="2:15">
      <c r="B906" s="1" t="str">
        <f t="shared" si="143"/>
        <v/>
      </c>
      <c r="C906" s="27">
        <f t="shared" si="152"/>
        <v>0</v>
      </c>
      <c r="D906" s="27">
        <f t="shared" si="144"/>
        <v>0</v>
      </c>
      <c r="E906" s="27">
        <f t="shared" si="145"/>
        <v>0</v>
      </c>
      <c r="F906" s="27">
        <f t="shared" si="146"/>
        <v>0</v>
      </c>
      <c r="G906" s="28">
        <f t="shared" si="147"/>
        <v>0</v>
      </c>
      <c r="H906" s="27">
        <f>IF(B906&gt;$E$9,0,SUM(D$22:D906))</f>
        <v>0</v>
      </c>
      <c r="I906" s="27">
        <f>IF(B906&gt;$E$9,0,SUM(E$22:E906))</f>
        <v>0</v>
      </c>
      <c r="J906" s="29">
        <f>IF(B906&gt;$E$9,0,SUM(F$22:F906))</f>
        <v>0</v>
      </c>
      <c r="K906" s="30">
        <f t="shared" si="148"/>
        <v>0</v>
      </c>
      <c r="L906" s="31">
        <f t="shared" si="153"/>
        <v>0</v>
      </c>
      <c r="M906" s="27">
        <f t="shared" si="149"/>
        <v>0</v>
      </c>
      <c r="N906" s="29">
        <f t="shared" si="150"/>
        <v>0</v>
      </c>
      <c r="O906" s="146" t="str">
        <f t="shared" si="151"/>
        <v/>
      </c>
    </row>
    <row r="907" spans="2:15">
      <c r="B907" s="1" t="str">
        <f t="shared" si="143"/>
        <v/>
      </c>
      <c r="C907" s="27">
        <f t="shared" si="152"/>
        <v>0</v>
      </c>
      <c r="D907" s="27">
        <f t="shared" si="144"/>
        <v>0</v>
      </c>
      <c r="E907" s="27">
        <f t="shared" si="145"/>
        <v>0</v>
      </c>
      <c r="F907" s="27">
        <f t="shared" si="146"/>
        <v>0</v>
      </c>
      <c r="G907" s="28">
        <f t="shared" si="147"/>
        <v>0</v>
      </c>
      <c r="H907" s="27">
        <f>IF(B907&gt;$E$9,0,SUM(D$22:D907))</f>
        <v>0</v>
      </c>
      <c r="I907" s="27">
        <f>IF(B907&gt;$E$9,0,SUM(E$22:E907))</f>
        <v>0</v>
      </c>
      <c r="J907" s="29">
        <f>IF(B907&gt;$E$9,0,SUM(F$22:F907))</f>
        <v>0</v>
      </c>
      <c r="K907" s="30">
        <f t="shared" si="148"/>
        <v>0</v>
      </c>
      <c r="L907" s="31">
        <f t="shared" si="153"/>
        <v>0</v>
      </c>
      <c r="M907" s="27">
        <f t="shared" si="149"/>
        <v>0</v>
      </c>
      <c r="N907" s="29">
        <f t="shared" si="150"/>
        <v>0</v>
      </c>
      <c r="O907" s="146" t="str">
        <f t="shared" si="151"/>
        <v/>
      </c>
    </row>
    <row r="908" spans="2:15">
      <c r="B908" s="1" t="str">
        <f t="shared" si="143"/>
        <v/>
      </c>
      <c r="C908" s="27">
        <f t="shared" si="152"/>
        <v>0</v>
      </c>
      <c r="D908" s="27">
        <f t="shared" si="144"/>
        <v>0</v>
      </c>
      <c r="E908" s="27">
        <f t="shared" si="145"/>
        <v>0</v>
      </c>
      <c r="F908" s="27">
        <f t="shared" si="146"/>
        <v>0</v>
      </c>
      <c r="G908" s="28">
        <f t="shared" si="147"/>
        <v>0</v>
      </c>
      <c r="H908" s="27">
        <f>IF(B908&gt;$E$9,0,SUM(D$22:D908))</f>
        <v>0</v>
      </c>
      <c r="I908" s="27">
        <f>IF(B908&gt;$E$9,0,SUM(E$22:E908))</f>
        <v>0</v>
      </c>
      <c r="J908" s="29">
        <f>IF(B908&gt;$E$9,0,SUM(F$22:F908))</f>
        <v>0</v>
      </c>
      <c r="K908" s="30">
        <f t="shared" si="148"/>
        <v>0</v>
      </c>
      <c r="L908" s="31">
        <f t="shared" si="153"/>
        <v>0</v>
      </c>
      <c r="M908" s="27">
        <f t="shared" si="149"/>
        <v>0</v>
      </c>
      <c r="N908" s="29">
        <f t="shared" si="150"/>
        <v>0</v>
      </c>
      <c r="O908" s="146" t="str">
        <f t="shared" si="151"/>
        <v/>
      </c>
    </row>
    <row r="909" spans="2:15">
      <c r="B909" s="1" t="str">
        <f t="shared" si="143"/>
        <v/>
      </c>
      <c r="C909" s="27">
        <f t="shared" si="152"/>
        <v>0</v>
      </c>
      <c r="D909" s="27">
        <f t="shared" si="144"/>
        <v>0</v>
      </c>
      <c r="E909" s="27">
        <f t="shared" si="145"/>
        <v>0</v>
      </c>
      <c r="F909" s="27">
        <f t="shared" si="146"/>
        <v>0</v>
      </c>
      <c r="G909" s="28">
        <f t="shared" si="147"/>
        <v>0</v>
      </c>
      <c r="H909" s="27">
        <f>IF(B909&gt;$E$9,0,SUM(D$22:D909))</f>
        <v>0</v>
      </c>
      <c r="I909" s="27">
        <f>IF(B909&gt;$E$9,0,SUM(E$22:E909))</f>
        <v>0</v>
      </c>
      <c r="J909" s="29">
        <f>IF(B909&gt;$E$9,0,SUM(F$22:F909))</f>
        <v>0</v>
      </c>
      <c r="K909" s="30">
        <f t="shared" si="148"/>
        <v>0</v>
      </c>
      <c r="L909" s="31">
        <f t="shared" si="153"/>
        <v>0</v>
      </c>
      <c r="M909" s="27">
        <f t="shared" si="149"/>
        <v>0</v>
      </c>
      <c r="N909" s="29">
        <f t="shared" si="150"/>
        <v>0</v>
      </c>
      <c r="O909" s="146" t="str">
        <f t="shared" si="151"/>
        <v/>
      </c>
    </row>
    <row r="910" spans="2:15">
      <c r="B910" s="1" t="str">
        <f t="shared" si="143"/>
        <v/>
      </c>
      <c r="C910" s="27">
        <f t="shared" si="152"/>
        <v>0</v>
      </c>
      <c r="D910" s="27">
        <f t="shared" si="144"/>
        <v>0</v>
      </c>
      <c r="E910" s="27">
        <f t="shared" si="145"/>
        <v>0</v>
      </c>
      <c r="F910" s="27">
        <f t="shared" si="146"/>
        <v>0</v>
      </c>
      <c r="G910" s="28">
        <f t="shared" si="147"/>
        <v>0</v>
      </c>
      <c r="H910" s="27">
        <f>IF(B910&gt;$E$9,0,SUM(D$22:D910))</f>
        <v>0</v>
      </c>
      <c r="I910" s="27">
        <f>IF(B910&gt;$E$9,0,SUM(E$22:E910))</f>
        <v>0</v>
      </c>
      <c r="J910" s="29">
        <f>IF(B910&gt;$E$9,0,SUM(F$22:F910))</f>
        <v>0</v>
      </c>
      <c r="K910" s="30">
        <f t="shared" si="148"/>
        <v>0</v>
      </c>
      <c r="L910" s="31">
        <f t="shared" si="153"/>
        <v>0</v>
      </c>
      <c r="M910" s="27">
        <f t="shared" si="149"/>
        <v>0</v>
      </c>
      <c r="N910" s="29">
        <f t="shared" si="150"/>
        <v>0</v>
      </c>
      <c r="O910" s="146" t="str">
        <f t="shared" si="151"/>
        <v/>
      </c>
    </row>
    <row r="911" spans="2:15">
      <c r="B911" s="1" t="str">
        <f t="shared" si="143"/>
        <v/>
      </c>
      <c r="C911" s="27">
        <f t="shared" si="152"/>
        <v>0</v>
      </c>
      <c r="D911" s="27">
        <f t="shared" si="144"/>
        <v>0</v>
      </c>
      <c r="E911" s="27">
        <f t="shared" si="145"/>
        <v>0</v>
      </c>
      <c r="F911" s="27">
        <f t="shared" si="146"/>
        <v>0</v>
      </c>
      <c r="G911" s="28">
        <f t="shared" si="147"/>
        <v>0</v>
      </c>
      <c r="H911" s="27">
        <f>IF(B911&gt;$E$9,0,SUM(D$22:D911))</f>
        <v>0</v>
      </c>
      <c r="I911" s="27">
        <f>IF(B911&gt;$E$9,0,SUM(E$22:E911))</f>
        <v>0</v>
      </c>
      <c r="J911" s="29">
        <f>IF(B911&gt;$E$9,0,SUM(F$22:F911))</f>
        <v>0</v>
      </c>
      <c r="K911" s="30">
        <f t="shared" si="148"/>
        <v>0</v>
      </c>
      <c r="L911" s="31">
        <f t="shared" si="153"/>
        <v>0</v>
      </c>
      <c r="M911" s="27">
        <f t="shared" si="149"/>
        <v>0</v>
      </c>
      <c r="N911" s="29">
        <f t="shared" si="150"/>
        <v>0</v>
      </c>
      <c r="O911" s="146" t="str">
        <f t="shared" si="151"/>
        <v/>
      </c>
    </row>
    <row r="912" spans="2:15">
      <c r="B912" s="1" t="str">
        <f t="shared" si="143"/>
        <v/>
      </c>
      <c r="C912" s="27">
        <f t="shared" si="152"/>
        <v>0</v>
      </c>
      <c r="D912" s="27">
        <f t="shared" si="144"/>
        <v>0</v>
      </c>
      <c r="E912" s="27">
        <f t="shared" si="145"/>
        <v>0</v>
      </c>
      <c r="F912" s="27">
        <f t="shared" si="146"/>
        <v>0</v>
      </c>
      <c r="G912" s="28">
        <f t="shared" si="147"/>
        <v>0</v>
      </c>
      <c r="H912" s="27">
        <f>IF(B912&gt;$E$9,0,SUM(D$22:D912))</f>
        <v>0</v>
      </c>
      <c r="I912" s="27">
        <f>IF(B912&gt;$E$9,0,SUM(E$22:E912))</f>
        <v>0</v>
      </c>
      <c r="J912" s="29">
        <f>IF(B912&gt;$E$9,0,SUM(F$22:F912))</f>
        <v>0</v>
      </c>
      <c r="K912" s="30">
        <f t="shared" si="148"/>
        <v>0</v>
      </c>
      <c r="L912" s="31">
        <f t="shared" si="153"/>
        <v>0</v>
      </c>
      <c r="M912" s="27">
        <f t="shared" si="149"/>
        <v>0</v>
      </c>
      <c r="N912" s="29">
        <f t="shared" si="150"/>
        <v>0</v>
      </c>
      <c r="O912" s="146" t="str">
        <f t="shared" si="151"/>
        <v/>
      </c>
    </row>
    <row r="913" spans="2:15">
      <c r="B913" s="1" t="str">
        <f t="shared" si="143"/>
        <v/>
      </c>
      <c r="C913" s="27">
        <f t="shared" si="152"/>
        <v>0</v>
      </c>
      <c r="D913" s="27">
        <f t="shared" si="144"/>
        <v>0</v>
      </c>
      <c r="E913" s="27">
        <f t="shared" si="145"/>
        <v>0</v>
      </c>
      <c r="F913" s="27">
        <f t="shared" si="146"/>
        <v>0</v>
      </c>
      <c r="G913" s="28">
        <f t="shared" si="147"/>
        <v>0</v>
      </c>
      <c r="H913" s="27">
        <f>IF(B913&gt;$E$9,0,SUM(D$22:D913))</f>
        <v>0</v>
      </c>
      <c r="I913" s="27">
        <f>IF(B913&gt;$E$9,0,SUM(E$22:E913))</f>
        <v>0</v>
      </c>
      <c r="J913" s="29">
        <f>IF(B913&gt;$E$9,0,SUM(F$22:F913))</f>
        <v>0</v>
      </c>
      <c r="K913" s="30">
        <f t="shared" si="148"/>
        <v>0</v>
      </c>
      <c r="L913" s="31">
        <f t="shared" si="153"/>
        <v>0</v>
      </c>
      <c r="M913" s="27">
        <f t="shared" si="149"/>
        <v>0</v>
      </c>
      <c r="N913" s="29">
        <f t="shared" si="150"/>
        <v>0</v>
      </c>
      <c r="O913" s="146" t="str">
        <f t="shared" si="151"/>
        <v/>
      </c>
    </row>
    <row r="914" spans="2:15">
      <c r="B914" s="1" t="str">
        <f t="shared" si="143"/>
        <v/>
      </c>
      <c r="C914" s="27">
        <f t="shared" si="152"/>
        <v>0</v>
      </c>
      <c r="D914" s="27">
        <f t="shared" si="144"/>
        <v>0</v>
      </c>
      <c r="E914" s="27">
        <f t="shared" si="145"/>
        <v>0</v>
      </c>
      <c r="F914" s="27">
        <f t="shared" si="146"/>
        <v>0</v>
      </c>
      <c r="G914" s="28">
        <f t="shared" si="147"/>
        <v>0</v>
      </c>
      <c r="H914" s="27">
        <f>IF(B914&gt;$E$9,0,SUM(D$22:D914))</f>
        <v>0</v>
      </c>
      <c r="I914" s="27">
        <f>IF(B914&gt;$E$9,0,SUM(E$22:E914))</f>
        <v>0</v>
      </c>
      <c r="J914" s="29">
        <f>IF(B914&gt;$E$9,0,SUM(F$22:F914))</f>
        <v>0</v>
      </c>
      <c r="K914" s="30">
        <f t="shared" si="148"/>
        <v>0</v>
      </c>
      <c r="L914" s="31">
        <f t="shared" si="153"/>
        <v>0</v>
      </c>
      <c r="M914" s="27">
        <f t="shared" si="149"/>
        <v>0</v>
      </c>
      <c r="N914" s="29">
        <f t="shared" si="150"/>
        <v>0</v>
      </c>
      <c r="O914" s="146" t="str">
        <f t="shared" si="151"/>
        <v/>
      </c>
    </row>
    <row r="915" spans="2:15">
      <c r="B915" s="1" t="str">
        <f t="shared" si="143"/>
        <v/>
      </c>
      <c r="C915" s="27">
        <f t="shared" si="152"/>
        <v>0</v>
      </c>
      <c r="D915" s="27">
        <f t="shared" si="144"/>
        <v>0</v>
      </c>
      <c r="E915" s="27">
        <f t="shared" si="145"/>
        <v>0</v>
      </c>
      <c r="F915" s="27">
        <f t="shared" si="146"/>
        <v>0</v>
      </c>
      <c r="G915" s="28">
        <f t="shared" si="147"/>
        <v>0</v>
      </c>
      <c r="H915" s="27">
        <f>IF(B915&gt;$E$9,0,SUM(D$22:D915))</f>
        <v>0</v>
      </c>
      <c r="I915" s="27">
        <f>IF(B915&gt;$E$9,0,SUM(E$22:E915))</f>
        <v>0</v>
      </c>
      <c r="J915" s="29">
        <f>IF(B915&gt;$E$9,0,SUM(F$22:F915))</f>
        <v>0</v>
      </c>
      <c r="K915" s="30">
        <f t="shared" si="148"/>
        <v>0</v>
      </c>
      <c r="L915" s="31">
        <f t="shared" si="153"/>
        <v>0</v>
      </c>
      <c r="M915" s="27">
        <f t="shared" si="149"/>
        <v>0</v>
      </c>
      <c r="N915" s="29">
        <f t="shared" si="150"/>
        <v>0</v>
      </c>
      <c r="O915" s="146" t="str">
        <f t="shared" si="151"/>
        <v/>
      </c>
    </row>
    <row r="916" spans="2:15">
      <c r="B916" s="1" t="str">
        <f t="shared" si="143"/>
        <v/>
      </c>
      <c r="C916" s="27">
        <f t="shared" si="152"/>
        <v>0</v>
      </c>
      <c r="D916" s="27">
        <f t="shared" si="144"/>
        <v>0</v>
      </c>
      <c r="E916" s="27">
        <f t="shared" si="145"/>
        <v>0</v>
      </c>
      <c r="F916" s="27">
        <f t="shared" si="146"/>
        <v>0</v>
      </c>
      <c r="G916" s="28">
        <f t="shared" si="147"/>
        <v>0</v>
      </c>
      <c r="H916" s="27">
        <f>IF(B916&gt;$E$9,0,SUM(D$22:D916))</f>
        <v>0</v>
      </c>
      <c r="I916" s="27">
        <f>IF(B916&gt;$E$9,0,SUM(E$22:E916))</f>
        <v>0</v>
      </c>
      <c r="J916" s="29">
        <f>IF(B916&gt;$E$9,0,SUM(F$22:F916))</f>
        <v>0</v>
      </c>
      <c r="K916" s="30">
        <f t="shared" si="148"/>
        <v>0</v>
      </c>
      <c r="L916" s="31">
        <f t="shared" si="153"/>
        <v>0</v>
      </c>
      <c r="M916" s="27">
        <f t="shared" si="149"/>
        <v>0</v>
      </c>
      <c r="N916" s="29">
        <f t="shared" si="150"/>
        <v>0</v>
      </c>
      <c r="O916" s="146" t="str">
        <f t="shared" si="151"/>
        <v/>
      </c>
    </row>
    <row r="917" spans="2:15">
      <c r="B917" s="1" t="str">
        <f t="shared" si="143"/>
        <v/>
      </c>
      <c r="C917" s="27">
        <f t="shared" si="152"/>
        <v>0</v>
      </c>
      <c r="D917" s="27">
        <f t="shared" si="144"/>
        <v>0</v>
      </c>
      <c r="E917" s="27">
        <f t="shared" si="145"/>
        <v>0</v>
      </c>
      <c r="F917" s="27">
        <f t="shared" si="146"/>
        <v>0</v>
      </c>
      <c r="G917" s="28">
        <f t="shared" si="147"/>
        <v>0</v>
      </c>
      <c r="H917" s="27">
        <f>IF(B917&gt;$E$9,0,SUM(D$22:D917))</f>
        <v>0</v>
      </c>
      <c r="I917" s="27">
        <f>IF(B917&gt;$E$9,0,SUM(E$22:E917))</f>
        <v>0</v>
      </c>
      <c r="J917" s="29">
        <f>IF(B917&gt;$E$9,0,SUM(F$22:F917))</f>
        <v>0</v>
      </c>
      <c r="K917" s="30">
        <f t="shared" si="148"/>
        <v>0</v>
      </c>
      <c r="L917" s="31">
        <f t="shared" si="153"/>
        <v>0</v>
      </c>
      <c r="M917" s="27">
        <f t="shared" si="149"/>
        <v>0</v>
      </c>
      <c r="N917" s="29">
        <f t="shared" si="150"/>
        <v>0</v>
      </c>
      <c r="O917" s="146" t="str">
        <f t="shared" si="151"/>
        <v/>
      </c>
    </row>
    <row r="918" spans="2:15">
      <c r="B918" s="1" t="str">
        <f t="shared" si="143"/>
        <v/>
      </c>
      <c r="C918" s="27">
        <f t="shared" si="152"/>
        <v>0</v>
      </c>
      <c r="D918" s="27">
        <f t="shared" si="144"/>
        <v>0</v>
      </c>
      <c r="E918" s="27">
        <f t="shared" si="145"/>
        <v>0</v>
      </c>
      <c r="F918" s="27">
        <f t="shared" si="146"/>
        <v>0</v>
      </c>
      <c r="G918" s="28">
        <f t="shared" si="147"/>
        <v>0</v>
      </c>
      <c r="H918" s="27">
        <f>IF(B918&gt;$E$9,0,SUM(D$22:D918))</f>
        <v>0</v>
      </c>
      <c r="I918" s="27">
        <f>IF(B918&gt;$E$9,0,SUM(E$22:E918))</f>
        <v>0</v>
      </c>
      <c r="J918" s="29">
        <f>IF(B918&gt;$E$9,0,SUM(F$22:F918))</f>
        <v>0</v>
      </c>
      <c r="K918" s="30">
        <f t="shared" si="148"/>
        <v>0</v>
      </c>
      <c r="L918" s="31">
        <f t="shared" si="153"/>
        <v>0</v>
      </c>
      <c r="M918" s="27">
        <f t="shared" si="149"/>
        <v>0</v>
      </c>
      <c r="N918" s="29">
        <f t="shared" si="150"/>
        <v>0</v>
      </c>
      <c r="O918" s="146" t="str">
        <f t="shared" si="151"/>
        <v/>
      </c>
    </row>
    <row r="919" spans="2:15">
      <c r="B919" s="1" t="str">
        <f t="shared" ref="B919:B982" si="154">IF(B918&gt;$E$9,"",IF(B918+1&lt;=$E$9,B918+1,""))</f>
        <v/>
      </c>
      <c r="C919" s="27">
        <f t="shared" si="152"/>
        <v>0</v>
      </c>
      <c r="D919" s="27">
        <f t="shared" ref="D919:D982" si="155">+IF(B919&lt;=$E$9,$E$14,0)</f>
        <v>0</v>
      </c>
      <c r="E919" s="27">
        <f t="shared" si="145"/>
        <v>0</v>
      </c>
      <c r="F919" s="27">
        <f t="shared" si="146"/>
        <v>0</v>
      </c>
      <c r="G919" s="28">
        <f t="shared" si="147"/>
        <v>0</v>
      </c>
      <c r="H919" s="27">
        <f>IF(B919&gt;$E$9,0,SUM(D$22:D919))</f>
        <v>0</v>
      </c>
      <c r="I919" s="27">
        <f>IF(B919&gt;$E$9,0,SUM(E$22:E919))</f>
        <v>0</v>
      </c>
      <c r="J919" s="29">
        <f>IF(B919&gt;$E$9,0,SUM(F$22:F919))</f>
        <v>0</v>
      </c>
      <c r="K919" s="30">
        <f t="shared" si="148"/>
        <v>0</v>
      </c>
      <c r="L919" s="31">
        <f t="shared" si="153"/>
        <v>0</v>
      </c>
      <c r="M919" s="27">
        <f t="shared" si="149"/>
        <v>0</v>
      </c>
      <c r="N919" s="29">
        <f t="shared" si="150"/>
        <v>0</v>
      </c>
      <c r="O919" s="146" t="str">
        <f t="shared" si="151"/>
        <v/>
      </c>
    </row>
    <row r="920" spans="2:15">
      <c r="B920" s="1" t="str">
        <f t="shared" si="154"/>
        <v/>
      </c>
      <c r="C920" s="27">
        <f t="shared" si="152"/>
        <v>0</v>
      </c>
      <c r="D920" s="27">
        <f t="shared" si="155"/>
        <v>0</v>
      </c>
      <c r="E920" s="27">
        <f t="shared" ref="E920:E983" si="156">IF(B920&gt;$E$9,0,IF(B920&lt;&gt;B919,C920*(RATE($E$9,$E$14,-$E$10)),0))</f>
        <v>0</v>
      </c>
      <c r="F920" s="27">
        <f t="shared" ref="F920:F983" si="157">D920-E920</f>
        <v>0</v>
      </c>
      <c r="G920" s="28">
        <f t="shared" ref="G920:G983" si="158">IF(ROUND(C920-F920,2)=0,0,C920-F920)</f>
        <v>0</v>
      </c>
      <c r="H920" s="27">
        <f>IF(B920&gt;$E$9,0,SUM(D$22:D920))</f>
        <v>0</v>
      </c>
      <c r="I920" s="27">
        <f>IF(B920&gt;$E$9,0,SUM(E$22:E920))</f>
        <v>0</v>
      </c>
      <c r="J920" s="29">
        <f>IF(B920&gt;$E$9,0,SUM(F$22:F920))</f>
        <v>0</v>
      </c>
      <c r="K920" s="30">
        <f t="shared" ref="K920:K983" si="159">IF(B920&gt;$E$9,0,I920/($E$12-$E$10))</f>
        <v>0</v>
      </c>
      <c r="L920" s="31">
        <f t="shared" si="153"/>
        <v>0</v>
      </c>
      <c r="M920" s="27">
        <f t="shared" ref="M920:M983" si="160">IF(B920&gt;$E$9,0,$E$13-I920)</f>
        <v>0</v>
      </c>
      <c r="N920" s="29">
        <f t="shared" ref="N920:N983" si="161">IF(B920&gt;$E$9,0,$E$10-J920)</f>
        <v>0</v>
      </c>
      <c r="O920" s="146" t="str">
        <f t="shared" ref="O920:O983" si="162">IF(M920,M920*0.25,"")</f>
        <v/>
      </c>
    </row>
    <row r="921" spans="2:15">
      <c r="B921" s="1" t="str">
        <f t="shared" si="154"/>
        <v/>
      </c>
      <c r="C921" s="27">
        <f t="shared" ref="C921:C984" si="163">G920</f>
        <v>0</v>
      </c>
      <c r="D921" s="27">
        <f t="shared" si="155"/>
        <v>0</v>
      </c>
      <c r="E921" s="27">
        <f t="shared" si="156"/>
        <v>0</v>
      </c>
      <c r="F921" s="27">
        <f t="shared" si="157"/>
        <v>0</v>
      </c>
      <c r="G921" s="28">
        <f t="shared" si="158"/>
        <v>0</v>
      </c>
      <c r="H921" s="27">
        <f>IF(B921&gt;$E$9,0,SUM(D$22:D921))</f>
        <v>0</v>
      </c>
      <c r="I921" s="27">
        <f>IF(B921&gt;$E$9,0,SUM(E$22:E921))</f>
        <v>0</v>
      </c>
      <c r="J921" s="29">
        <f>IF(B921&gt;$E$9,0,SUM(F$22:F921))</f>
        <v>0</v>
      </c>
      <c r="K921" s="30">
        <f t="shared" si="159"/>
        <v>0</v>
      </c>
      <c r="L921" s="31">
        <f t="shared" ref="L921:L984" si="164">IF(B921&gt;$E$9,0,J921/$E$10)</f>
        <v>0</v>
      </c>
      <c r="M921" s="27">
        <f t="shared" si="160"/>
        <v>0</v>
      </c>
      <c r="N921" s="29">
        <f t="shared" si="161"/>
        <v>0</v>
      </c>
      <c r="O921" s="146" t="str">
        <f t="shared" si="162"/>
        <v/>
      </c>
    </row>
    <row r="922" spans="2:15">
      <c r="B922" s="1" t="str">
        <f t="shared" si="154"/>
        <v/>
      </c>
      <c r="C922" s="27">
        <f t="shared" si="163"/>
        <v>0</v>
      </c>
      <c r="D922" s="27">
        <f t="shared" si="155"/>
        <v>0</v>
      </c>
      <c r="E922" s="27">
        <f t="shared" si="156"/>
        <v>0</v>
      </c>
      <c r="F922" s="27">
        <f t="shared" si="157"/>
        <v>0</v>
      </c>
      <c r="G922" s="28">
        <f t="shared" si="158"/>
        <v>0</v>
      </c>
      <c r="H922" s="27">
        <f>IF(B922&gt;$E$9,0,SUM(D$22:D922))</f>
        <v>0</v>
      </c>
      <c r="I922" s="27">
        <f>IF(B922&gt;$E$9,0,SUM(E$22:E922))</f>
        <v>0</v>
      </c>
      <c r="J922" s="29">
        <f>IF(B922&gt;$E$9,0,SUM(F$22:F922))</f>
        <v>0</v>
      </c>
      <c r="K922" s="30">
        <f t="shared" si="159"/>
        <v>0</v>
      </c>
      <c r="L922" s="31">
        <f t="shared" si="164"/>
        <v>0</v>
      </c>
      <c r="M922" s="27">
        <f t="shared" si="160"/>
        <v>0</v>
      </c>
      <c r="N922" s="29">
        <f t="shared" si="161"/>
        <v>0</v>
      </c>
      <c r="O922" s="146" t="str">
        <f t="shared" si="162"/>
        <v/>
      </c>
    </row>
    <row r="923" spans="2:15">
      <c r="B923" s="1" t="str">
        <f t="shared" si="154"/>
        <v/>
      </c>
      <c r="C923" s="27">
        <f t="shared" si="163"/>
        <v>0</v>
      </c>
      <c r="D923" s="27">
        <f t="shared" si="155"/>
        <v>0</v>
      </c>
      <c r="E923" s="27">
        <f t="shared" si="156"/>
        <v>0</v>
      </c>
      <c r="F923" s="27">
        <f t="shared" si="157"/>
        <v>0</v>
      </c>
      <c r="G923" s="28">
        <f t="shared" si="158"/>
        <v>0</v>
      </c>
      <c r="H923" s="27">
        <f>IF(B923&gt;$E$9,0,SUM(D$22:D923))</f>
        <v>0</v>
      </c>
      <c r="I923" s="27">
        <f>IF(B923&gt;$E$9,0,SUM(E$22:E923))</f>
        <v>0</v>
      </c>
      <c r="J923" s="29">
        <f>IF(B923&gt;$E$9,0,SUM(F$22:F923))</f>
        <v>0</v>
      </c>
      <c r="K923" s="30">
        <f t="shared" si="159"/>
        <v>0</v>
      </c>
      <c r="L923" s="31">
        <f t="shared" si="164"/>
        <v>0</v>
      </c>
      <c r="M923" s="27">
        <f t="shared" si="160"/>
        <v>0</v>
      </c>
      <c r="N923" s="29">
        <f t="shared" si="161"/>
        <v>0</v>
      </c>
      <c r="O923" s="146" t="str">
        <f t="shared" si="162"/>
        <v/>
      </c>
    </row>
    <row r="924" spans="2:15">
      <c r="B924" s="1" t="str">
        <f t="shared" si="154"/>
        <v/>
      </c>
      <c r="C924" s="27">
        <f t="shared" si="163"/>
        <v>0</v>
      </c>
      <c r="D924" s="27">
        <f t="shared" si="155"/>
        <v>0</v>
      </c>
      <c r="E924" s="27">
        <f t="shared" si="156"/>
        <v>0</v>
      </c>
      <c r="F924" s="27">
        <f t="shared" si="157"/>
        <v>0</v>
      </c>
      <c r="G924" s="28">
        <f t="shared" si="158"/>
        <v>0</v>
      </c>
      <c r="H924" s="27">
        <f>IF(B924&gt;$E$9,0,SUM(D$22:D924))</f>
        <v>0</v>
      </c>
      <c r="I924" s="27">
        <f>IF(B924&gt;$E$9,0,SUM(E$22:E924))</f>
        <v>0</v>
      </c>
      <c r="J924" s="29">
        <f>IF(B924&gt;$E$9,0,SUM(F$22:F924))</f>
        <v>0</v>
      </c>
      <c r="K924" s="30">
        <f t="shared" si="159"/>
        <v>0</v>
      </c>
      <c r="L924" s="31">
        <f t="shared" si="164"/>
        <v>0</v>
      </c>
      <c r="M924" s="27">
        <f t="shared" si="160"/>
        <v>0</v>
      </c>
      <c r="N924" s="29">
        <f t="shared" si="161"/>
        <v>0</v>
      </c>
      <c r="O924" s="146" t="str">
        <f t="shared" si="162"/>
        <v/>
      </c>
    </row>
    <row r="925" spans="2:15">
      <c r="B925" s="1" t="str">
        <f t="shared" si="154"/>
        <v/>
      </c>
      <c r="C925" s="27">
        <f t="shared" si="163"/>
        <v>0</v>
      </c>
      <c r="D925" s="27">
        <f t="shared" si="155"/>
        <v>0</v>
      </c>
      <c r="E925" s="27">
        <f t="shared" si="156"/>
        <v>0</v>
      </c>
      <c r="F925" s="27">
        <f t="shared" si="157"/>
        <v>0</v>
      </c>
      <c r="G925" s="28">
        <f t="shared" si="158"/>
        <v>0</v>
      </c>
      <c r="H925" s="27">
        <f>IF(B925&gt;$E$9,0,SUM(D$22:D925))</f>
        <v>0</v>
      </c>
      <c r="I925" s="27">
        <f>IF(B925&gt;$E$9,0,SUM(E$22:E925))</f>
        <v>0</v>
      </c>
      <c r="J925" s="29">
        <f>IF(B925&gt;$E$9,0,SUM(F$22:F925))</f>
        <v>0</v>
      </c>
      <c r="K925" s="30">
        <f t="shared" si="159"/>
        <v>0</v>
      </c>
      <c r="L925" s="31">
        <f t="shared" si="164"/>
        <v>0</v>
      </c>
      <c r="M925" s="27">
        <f t="shared" si="160"/>
        <v>0</v>
      </c>
      <c r="N925" s="29">
        <f t="shared" si="161"/>
        <v>0</v>
      </c>
      <c r="O925" s="146" t="str">
        <f t="shared" si="162"/>
        <v/>
      </c>
    </row>
    <row r="926" spans="2:15">
      <c r="B926" s="1" t="str">
        <f t="shared" si="154"/>
        <v/>
      </c>
      <c r="C926" s="27">
        <f t="shared" si="163"/>
        <v>0</v>
      </c>
      <c r="D926" s="27">
        <f t="shared" si="155"/>
        <v>0</v>
      </c>
      <c r="E926" s="27">
        <f t="shared" si="156"/>
        <v>0</v>
      </c>
      <c r="F926" s="27">
        <f t="shared" si="157"/>
        <v>0</v>
      </c>
      <c r="G926" s="28">
        <f t="shared" si="158"/>
        <v>0</v>
      </c>
      <c r="H926" s="27">
        <f>IF(B926&gt;$E$9,0,SUM(D$22:D926))</f>
        <v>0</v>
      </c>
      <c r="I926" s="27">
        <f>IF(B926&gt;$E$9,0,SUM(E$22:E926))</f>
        <v>0</v>
      </c>
      <c r="J926" s="29">
        <f>IF(B926&gt;$E$9,0,SUM(F$22:F926))</f>
        <v>0</v>
      </c>
      <c r="K926" s="30">
        <f t="shared" si="159"/>
        <v>0</v>
      </c>
      <c r="L926" s="31">
        <f t="shared" si="164"/>
        <v>0</v>
      </c>
      <c r="M926" s="27">
        <f t="shared" si="160"/>
        <v>0</v>
      </c>
      <c r="N926" s="29">
        <f t="shared" si="161"/>
        <v>0</v>
      </c>
      <c r="O926" s="146" t="str">
        <f t="shared" si="162"/>
        <v/>
      </c>
    </row>
    <row r="927" spans="2:15">
      <c r="B927" s="1" t="str">
        <f t="shared" si="154"/>
        <v/>
      </c>
      <c r="C927" s="27">
        <f t="shared" si="163"/>
        <v>0</v>
      </c>
      <c r="D927" s="27">
        <f t="shared" si="155"/>
        <v>0</v>
      </c>
      <c r="E927" s="27">
        <f t="shared" si="156"/>
        <v>0</v>
      </c>
      <c r="F927" s="27">
        <f t="shared" si="157"/>
        <v>0</v>
      </c>
      <c r="G927" s="28">
        <f t="shared" si="158"/>
        <v>0</v>
      </c>
      <c r="H927" s="27">
        <f>IF(B927&gt;$E$9,0,SUM(D$22:D927))</f>
        <v>0</v>
      </c>
      <c r="I927" s="27">
        <f>IF(B927&gt;$E$9,0,SUM(E$22:E927))</f>
        <v>0</v>
      </c>
      <c r="J927" s="29">
        <f>IF(B927&gt;$E$9,0,SUM(F$22:F927))</f>
        <v>0</v>
      </c>
      <c r="K927" s="30">
        <f t="shared" si="159"/>
        <v>0</v>
      </c>
      <c r="L927" s="31">
        <f t="shared" si="164"/>
        <v>0</v>
      </c>
      <c r="M927" s="27">
        <f t="shared" si="160"/>
        <v>0</v>
      </c>
      <c r="N927" s="29">
        <f t="shared" si="161"/>
        <v>0</v>
      </c>
      <c r="O927" s="146" t="str">
        <f t="shared" si="162"/>
        <v/>
      </c>
    </row>
    <row r="928" spans="2:15">
      <c r="B928" s="1" t="str">
        <f t="shared" si="154"/>
        <v/>
      </c>
      <c r="C928" s="27">
        <f t="shared" si="163"/>
        <v>0</v>
      </c>
      <c r="D928" s="27">
        <f t="shared" si="155"/>
        <v>0</v>
      </c>
      <c r="E928" s="27">
        <f t="shared" si="156"/>
        <v>0</v>
      </c>
      <c r="F928" s="27">
        <f t="shared" si="157"/>
        <v>0</v>
      </c>
      <c r="G928" s="28">
        <f t="shared" si="158"/>
        <v>0</v>
      </c>
      <c r="H928" s="27">
        <f>IF(B928&gt;$E$9,0,SUM(D$22:D928))</f>
        <v>0</v>
      </c>
      <c r="I928" s="27">
        <f>IF(B928&gt;$E$9,0,SUM(E$22:E928))</f>
        <v>0</v>
      </c>
      <c r="J928" s="29">
        <f>IF(B928&gt;$E$9,0,SUM(F$22:F928))</f>
        <v>0</v>
      </c>
      <c r="K928" s="30">
        <f t="shared" si="159"/>
        <v>0</v>
      </c>
      <c r="L928" s="31">
        <f t="shared" si="164"/>
        <v>0</v>
      </c>
      <c r="M928" s="27">
        <f t="shared" si="160"/>
        <v>0</v>
      </c>
      <c r="N928" s="29">
        <f t="shared" si="161"/>
        <v>0</v>
      </c>
      <c r="O928" s="146" t="str">
        <f t="shared" si="162"/>
        <v/>
      </c>
    </row>
    <row r="929" spans="2:15">
      <c r="B929" s="1" t="str">
        <f t="shared" si="154"/>
        <v/>
      </c>
      <c r="C929" s="27">
        <f t="shared" si="163"/>
        <v>0</v>
      </c>
      <c r="D929" s="27">
        <f t="shared" si="155"/>
        <v>0</v>
      </c>
      <c r="E929" s="27">
        <f t="shared" si="156"/>
        <v>0</v>
      </c>
      <c r="F929" s="27">
        <f t="shared" si="157"/>
        <v>0</v>
      </c>
      <c r="G929" s="28">
        <f t="shared" si="158"/>
        <v>0</v>
      </c>
      <c r="H929" s="27">
        <f>IF(B929&gt;$E$9,0,SUM(D$22:D929))</f>
        <v>0</v>
      </c>
      <c r="I929" s="27">
        <f>IF(B929&gt;$E$9,0,SUM(E$22:E929))</f>
        <v>0</v>
      </c>
      <c r="J929" s="29">
        <f>IF(B929&gt;$E$9,0,SUM(F$22:F929))</f>
        <v>0</v>
      </c>
      <c r="K929" s="30">
        <f t="shared" si="159"/>
        <v>0</v>
      </c>
      <c r="L929" s="31">
        <f t="shared" si="164"/>
        <v>0</v>
      </c>
      <c r="M929" s="27">
        <f t="shared" si="160"/>
        <v>0</v>
      </c>
      <c r="N929" s="29">
        <f t="shared" si="161"/>
        <v>0</v>
      </c>
      <c r="O929" s="146" t="str">
        <f t="shared" si="162"/>
        <v/>
      </c>
    </row>
    <row r="930" spans="2:15">
      <c r="B930" s="1" t="str">
        <f t="shared" si="154"/>
        <v/>
      </c>
      <c r="C930" s="27">
        <f t="shared" si="163"/>
        <v>0</v>
      </c>
      <c r="D930" s="27">
        <f t="shared" si="155"/>
        <v>0</v>
      </c>
      <c r="E930" s="27">
        <f t="shared" si="156"/>
        <v>0</v>
      </c>
      <c r="F930" s="27">
        <f t="shared" si="157"/>
        <v>0</v>
      </c>
      <c r="G930" s="28">
        <f t="shared" si="158"/>
        <v>0</v>
      </c>
      <c r="H930" s="27">
        <f>IF(B930&gt;$E$9,0,SUM(D$22:D930))</f>
        <v>0</v>
      </c>
      <c r="I930" s="27">
        <f>IF(B930&gt;$E$9,0,SUM(E$22:E930))</f>
        <v>0</v>
      </c>
      <c r="J930" s="29">
        <f>IF(B930&gt;$E$9,0,SUM(F$22:F930))</f>
        <v>0</v>
      </c>
      <c r="K930" s="30">
        <f t="shared" si="159"/>
        <v>0</v>
      </c>
      <c r="L930" s="31">
        <f t="shared" si="164"/>
        <v>0</v>
      </c>
      <c r="M930" s="27">
        <f t="shared" si="160"/>
        <v>0</v>
      </c>
      <c r="N930" s="29">
        <f t="shared" si="161"/>
        <v>0</v>
      </c>
      <c r="O930" s="146" t="str">
        <f t="shared" si="162"/>
        <v/>
      </c>
    </row>
    <row r="931" spans="2:15">
      <c r="B931" s="1" t="str">
        <f t="shared" si="154"/>
        <v/>
      </c>
      <c r="C931" s="27">
        <f t="shared" si="163"/>
        <v>0</v>
      </c>
      <c r="D931" s="27">
        <f t="shared" si="155"/>
        <v>0</v>
      </c>
      <c r="E931" s="27">
        <f t="shared" si="156"/>
        <v>0</v>
      </c>
      <c r="F931" s="27">
        <f t="shared" si="157"/>
        <v>0</v>
      </c>
      <c r="G931" s="28">
        <f t="shared" si="158"/>
        <v>0</v>
      </c>
      <c r="H931" s="27">
        <f>IF(B931&gt;$E$9,0,SUM(D$22:D931))</f>
        <v>0</v>
      </c>
      <c r="I931" s="27">
        <f>IF(B931&gt;$E$9,0,SUM(E$22:E931))</f>
        <v>0</v>
      </c>
      <c r="J931" s="29">
        <f>IF(B931&gt;$E$9,0,SUM(F$22:F931))</f>
        <v>0</v>
      </c>
      <c r="K931" s="30">
        <f t="shared" si="159"/>
        <v>0</v>
      </c>
      <c r="L931" s="31">
        <f t="shared" si="164"/>
        <v>0</v>
      </c>
      <c r="M931" s="27">
        <f t="shared" si="160"/>
        <v>0</v>
      </c>
      <c r="N931" s="29">
        <f t="shared" si="161"/>
        <v>0</v>
      </c>
      <c r="O931" s="146" t="str">
        <f t="shared" si="162"/>
        <v/>
      </c>
    </row>
    <row r="932" spans="2:15">
      <c r="B932" s="1" t="str">
        <f t="shared" si="154"/>
        <v/>
      </c>
      <c r="C932" s="27">
        <f t="shared" si="163"/>
        <v>0</v>
      </c>
      <c r="D932" s="27">
        <f t="shared" si="155"/>
        <v>0</v>
      </c>
      <c r="E932" s="27">
        <f t="shared" si="156"/>
        <v>0</v>
      </c>
      <c r="F932" s="27">
        <f t="shared" si="157"/>
        <v>0</v>
      </c>
      <c r="G932" s="28">
        <f t="shared" si="158"/>
        <v>0</v>
      </c>
      <c r="H932" s="27">
        <f>IF(B932&gt;$E$9,0,SUM(D$22:D932))</f>
        <v>0</v>
      </c>
      <c r="I932" s="27">
        <f>IF(B932&gt;$E$9,0,SUM(E$22:E932))</f>
        <v>0</v>
      </c>
      <c r="J932" s="29">
        <f>IF(B932&gt;$E$9,0,SUM(F$22:F932))</f>
        <v>0</v>
      </c>
      <c r="K932" s="30">
        <f t="shared" si="159"/>
        <v>0</v>
      </c>
      <c r="L932" s="31">
        <f t="shared" si="164"/>
        <v>0</v>
      </c>
      <c r="M932" s="27">
        <f t="shared" si="160"/>
        <v>0</v>
      </c>
      <c r="N932" s="29">
        <f t="shared" si="161"/>
        <v>0</v>
      </c>
      <c r="O932" s="146" t="str">
        <f t="shared" si="162"/>
        <v/>
      </c>
    </row>
    <row r="933" spans="2:15">
      <c r="B933" s="1" t="str">
        <f t="shared" si="154"/>
        <v/>
      </c>
      <c r="C933" s="27">
        <f t="shared" si="163"/>
        <v>0</v>
      </c>
      <c r="D933" s="27">
        <f t="shared" si="155"/>
        <v>0</v>
      </c>
      <c r="E933" s="27">
        <f t="shared" si="156"/>
        <v>0</v>
      </c>
      <c r="F933" s="27">
        <f t="shared" si="157"/>
        <v>0</v>
      </c>
      <c r="G933" s="28">
        <f t="shared" si="158"/>
        <v>0</v>
      </c>
      <c r="H933" s="27">
        <f>IF(B933&gt;$E$9,0,SUM(D$22:D933))</f>
        <v>0</v>
      </c>
      <c r="I933" s="27">
        <f>IF(B933&gt;$E$9,0,SUM(E$22:E933))</f>
        <v>0</v>
      </c>
      <c r="J933" s="29">
        <f>IF(B933&gt;$E$9,0,SUM(F$22:F933))</f>
        <v>0</v>
      </c>
      <c r="K933" s="30">
        <f t="shared" si="159"/>
        <v>0</v>
      </c>
      <c r="L933" s="31">
        <f t="shared" si="164"/>
        <v>0</v>
      </c>
      <c r="M933" s="27">
        <f t="shared" si="160"/>
        <v>0</v>
      </c>
      <c r="N933" s="29">
        <f t="shared" si="161"/>
        <v>0</v>
      </c>
      <c r="O933" s="146" t="str">
        <f t="shared" si="162"/>
        <v/>
      </c>
    </row>
    <row r="934" spans="2:15">
      <c r="B934" s="1" t="str">
        <f t="shared" si="154"/>
        <v/>
      </c>
      <c r="C934" s="27">
        <f t="shared" si="163"/>
        <v>0</v>
      </c>
      <c r="D934" s="27">
        <f t="shared" si="155"/>
        <v>0</v>
      </c>
      <c r="E934" s="27">
        <f t="shared" si="156"/>
        <v>0</v>
      </c>
      <c r="F934" s="27">
        <f t="shared" si="157"/>
        <v>0</v>
      </c>
      <c r="G934" s="28">
        <f t="shared" si="158"/>
        <v>0</v>
      </c>
      <c r="H934" s="27">
        <f>IF(B934&gt;$E$9,0,SUM(D$22:D934))</f>
        <v>0</v>
      </c>
      <c r="I934" s="27">
        <f>IF(B934&gt;$E$9,0,SUM(E$22:E934))</f>
        <v>0</v>
      </c>
      <c r="J934" s="29">
        <f>IF(B934&gt;$E$9,0,SUM(F$22:F934))</f>
        <v>0</v>
      </c>
      <c r="K934" s="30">
        <f t="shared" si="159"/>
        <v>0</v>
      </c>
      <c r="L934" s="31">
        <f t="shared" si="164"/>
        <v>0</v>
      </c>
      <c r="M934" s="27">
        <f t="shared" si="160"/>
        <v>0</v>
      </c>
      <c r="N934" s="29">
        <f t="shared" si="161"/>
        <v>0</v>
      </c>
      <c r="O934" s="146" t="str">
        <f t="shared" si="162"/>
        <v/>
      </c>
    </row>
    <row r="935" spans="2:15">
      <c r="B935" s="1" t="str">
        <f t="shared" si="154"/>
        <v/>
      </c>
      <c r="C935" s="27">
        <f t="shared" si="163"/>
        <v>0</v>
      </c>
      <c r="D935" s="27">
        <f t="shared" si="155"/>
        <v>0</v>
      </c>
      <c r="E935" s="27">
        <f t="shared" si="156"/>
        <v>0</v>
      </c>
      <c r="F935" s="27">
        <f t="shared" si="157"/>
        <v>0</v>
      </c>
      <c r="G935" s="28">
        <f t="shared" si="158"/>
        <v>0</v>
      </c>
      <c r="H935" s="27">
        <f>IF(B935&gt;$E$9,0,SUM(D$22:D935))</f>
        <v>0</v>
      </c>
      <c r="I935" s="27">
        <f>IF(B935&gt;$E$9,0,SUM(E$22:E935))</f>
        <v>0</v>
      </c>
      <c r="J935" s="29">
        <f>IF(B935&gt;$E$9,0,SUM(F$22:F935))</f>
        <v>0</v>
      </c>
      <c r="K935" s="30">
        <f t="shared" si="159"/>
        <v>0</v>
      </c>
      <c r="L935" s="31">
        <f t="shared" si="164"/>
        <v>0</v>
      </c>
      <c r="M935" s="27">
        <f t="shared" si="160"/>
        <v>0</v>
      </c>
      <c r="N935" s="29">
        <f t="shared" si="161"/>
        <v>0</v>
      </c>
      <c r="O935" s="146" t="str">
        <f t="shared" si="162"/>
        <v/>
      </c>
    </row>
    <row r="936" spans="2:15">
      <c r="B936" s="1" t="str">
        <f t="shared" si="154"/>
        <v/>
      </c>
      <c r="C936" s="27">
        <f t="shared" si="163"/>
        <v>0</v>
      </c>
      <c r="D936" s="27">
        <f t="shared" si="155"/>
        <v>0</v>
      </c>
      <c r="E936" s="27">
        <f t="shared" si="156"/>
        <v>0</v>
      </c>
      <c r="F936" s="27">
        <f t="shared" si="157"/>
        <v>0</v>
      </c>
      <c r="G936" s="28">
        <f t="shared" si="158"/>
        <v>0</v>
      </c>
      <c r="H936" s="27">
        <f>IF(B936&gt;$E$9,0,SUM(D$22:D936))</f>
        <v>0</v>
      </c>
      <c r="I936" s="27">
        <f>IF(B936&gt;$E$9,0,SUM(E$22:E936))</f>
        <v>0</v>
      </c>
      <c r="J936" s="29">
        <f>IF(B936&gt;$E$9,0,SUM(F$22:F936))</f>
        <v>0</v>
      </c>
      <c r="K936" s="30">
        <f t="shared" si="159"/>
        <v>0</v>
      </c>
      <c r="L936" s="31">
        <f t="shared" si="164"/>
        <v>0</v>
      </c>
      <c r="M936" s="27">
        <f t="shared" si="160"/>
        <v>0</v>
      </c>
      <c r="N936" s="29">
        <f t="shared" si="161"/>
        <v>0</v>
      </c>
      <c r="O936" s="146" t="str">
        <f t="shared" si="162"/>
        <v/>
      </c>
    </row>
    <row r="937" spans="2:15">
      <c r="B937" s="1" t="str">
        <f t="shared" si="154"/>
        <v/>
      </c>
      <c r="C937" s="27">
        <f t="shared" si="163"/>
        <v>0</v>
      </c>
      <c r="D937" s="27">
        <f t="shared" si="155"/>
        <v>0</v>
      </c>
      <c r="E937" s="27">
        <f t="shared" si="156"/>
        <v>0</v>
      </c>
      <c r="F937" s="27">
        <f t="shared" si="157"/>
        <v>0</v>
      </c>
      <c r="G937" s="28">
        <f t="shared" si="158"/>
        <v>0</v>
      </c>
      <c r="H937" s="27">
        <f>IF(B937&gt;$E$9,0,SUM(D$22:D937))</f>
        <v>0</v>
      </c>
      <c r="I937" s="27">
        <f>IF(B937&gt;$E$9,0,SUM(E$22:E937))</f>
        <v>0</v>
      </c>
      <c r="J937" s="29">
        <f>IF(B937&gt;$E$9,0,SUM(F$22:F937))</f>
        <v>0</v>
      </c>
      <c r="K937" s="30">
        <f t="shared" si="159"/>
        <v>0</v>
      </c>
      <c r="L937" s="31">
        <f t="shared" si="164"/>
        <v>0</v>
      </c>
      <c r="M937" s="27">
        <f t="shared" si="160"/>
        <v>0</v>
      </c>
      <c r="N937" s="29">
        <f t="shared" si="161"/>
        <v>0</v>
      </c>
      <c r="O937" s="146" t="str">
        <f t="shared" si="162"/>
        <v/>
      </c>
    </row>
    <row r="938" spans="2:15">
      <c r="B938" s="1" t="str">
        <f t="shared" si="154"/>
        <v/>
      </c>
      <c r="C938" s="27">
        <f t="shared" si="163"/>
        <v>0</v>
      </c>
      <c r="D938" s="27">
        <f t="shared" si="155"/>
        <v>0</v>
      </c>
      <c r="E938" s="27">
        <f t="shared" si="156"/>
        <v>0</v>
      </c>
      <c r="F938" s="27">
        <f t="shared" si="157"/>
        <v>0</v>
      </c>
      <c r="G938" s="28">
        <f t="shared" si="158"/>
        <v>0</v>
      </c>
      <c r="H938" s="27">
        <f>IF(B938&gt;$E$9,0,SUM(D$22:D938))</f>
        <v>0</v>
      </c>
      <c r="I938" s="27">
        <f>IF(B938&gt;$E$9,0,SUM(E$22:E938))</f>
        <v>0</v>
      </c>
      <c r="J938" s="29">
        <f>IF(B938&gt;$E$9,0,SUM(F$22:F938))</f>
        <v>0</v>
      </c>
      <c r="K938" s="30">
        <f t="shared" si="159"/>
        <v>0</v>
      </c>
      <c r="L938" s="31">
        <f t="shared" si="164"/>
        <v>0</v>
      </c>
      <c r="M938" s="27">
        <f t="shared" si="160"/>
        <v>0</v>
      </c>
      <c r="N938" s="29">
        <f t="shared" si="161"/>
        <v>0</v>
      </c>
      <c r="O938" s="146" t="str">
        <f t="shared" si="162"/>
        <v/>
      </c>
    </row>
    <row r="939" spans="2:15">
      <c r="B939" s="1" t="str">
        <f t="shared" si="154"/>
        <v/>
      </c>
      <c r="C939" s="27">
        <f t="shared" si="163"/>
        <v>0</v>
      </c>
      <c r="D939" s="27">
        <f t="shared" si="155"/>
        <v>0</v>
      </c>
      <c r="E939" s="27">
        <f t="shared" si="156"/>
        <v>0</v>
      </c>
      <c r="F939" s="27">
        <f t="shared" si="157"/>
        <v>0</v>
      </c>
      <c r="G939" s="28">
        <f t="shared" si="158"/>
        <v>0</v>
      </c>
      <c r="H939" s="27">
        <f>IF(B939&gt;$E$9,0,SUM(D$22:D939))</f>
        <v>0</v>
      </c>
      <c r="I939" s="27">
        <f>IF(B939&gt;$E$9,0,SUM(E$22:E939))</f>
        <v>0</v>
      </c>
      <c r="J939" s="29">
        <f>IF(B939&gt;$E$9,0,SUM(F$22:F939))</f>
        <v>0</v>
      </c>
      <c r="K939" s="30">
        <f t="shared" si="159"/>
        <v>0</v>
      </c>
      <c r="L939" s="31">
        <f t="shared" si="164"/>
        <v>0</v>
      </c>
      <c r="M939" s="27">
        <f t="shared" si="160"/>
        <v>0</v>
      </c>
      <c r="N939" s="29">
        <f t="shared" si="161"/>
        <v>0</v>
      </c>
      <c r="O939" s="146" t="str">
        <f t="shared" si="162"/>
        <v/>
      </c>
    </row>
    <row r="940" spans="2:15">
      <c r="B940" s="1" t="str">
        <f t="shared" si="154"/>
        <v/>
      </c>
      <c r="C940" s="27">
        <f t="shared" si="163"/>
        <v>0</v>
      </c>
      <c r="D940" s="27">
        <f t="shared" si="155"/>
        <v>0</v>
      </c>
      <c r="E940" s="27">
        <f t="shared" si="156"/>
        <v>0</v>
      </c>
      <c r="F940" s="27">
        <f t="shared" si="157"/>
        <v>0</v>
      </c>
      <c r="G940" s="28">
        <f t="shared" si="158"/>
        <v>0</v>
      </c>
      <c r="H940" s="27">
        <f>IF(B940&gt;$E$9,0,SUM(D$22:D940))</f>
        <v>0</v>
      </c>
      <c r="I940" s="27">
        <f>IF(B940&gt;$E$9,0,SUM(E$22:E940))</f>
        <v>0</v>
      </c>
      <c r="J940" s="29">
        <f>IF(B940&gt;$E$9,0,SUM(F$22:F940))</f>
        <v>0</v>
      </c>
      <c r="K940" s="30">
        <f t="shared" si="159"/>
        <v>0</v>
      </c>
      <c r="L940" s="31">
        <f t="shared" si="164"/>
        <v>0</v>
      </c>
      <c r="M940" s="27">
        <f t="shared" si="160"/>
        <v>0</v>
      </c>
      <c r="N940" s="29">
        <f t="shared" si="161"/>
        <v>0</v>
      </c>
      <c r="O940" s="146" t="str">
        <f t="shared" si="162"/>
        <v/>
      </c>
    </row>
    <row r="941" spans="2:15">
      <c r="B941" s="1" t="str">
        <f t="shared" si="154"/>
        <v/>
      </c>
      <c r="C941" s="27">
        <f t="shared" si="163"/>
        <v>0</v>
      </c>
      <c r="D941" s="27">
        <f t="shared" si="155"/>
        <v>0</v>
      </c>
      <c r="E941" s="27">
        <f t="shared" si="156"/>
        <v>0</v>
      </c>
      <c r="F941" s="27">
        <f t="shared" si="157"/>
        <v>0</v>
      </c>
      <c r="G941" s="28">
        <f t="shared" si="158"/>
        <v>0</v>
      </c>
      <c r="H941" s="27">
        <f>IF(B941&gt;$E$9,0,SUM(D$22:D941))</f>
        <v>0</v>
      </c>
      <c r="I941" s="27">
        <f>IF(B941&gt;$E$9,0,SUM(E$22:E941))</f>
        <v>0</v>
      </c>
      <c r="J941" s="29">
        <f>IF(B941&gt;$E$9,0,SUM(F$22:F941))</f>
        <v>0</v>
      </c>
      <c r="K941" s="30">
        <f t="shared" si="159"/>
        <v>0</v>
      </c>
      <c r="L941" s="31">
        <f t="shared" si="164"/>
        <v>0</v>
      </c>
      <c r="M941" s="27">
        <f t="shared" si="160"/>
        <v>0</v>
      </c>
      <c r="N941" s="29">
        <f t="shared" si="161"/>
        <v>0</v>
      </c>
      <c r="O941" s="146" t="str">
        <f t="shared" si="162"/>
        <v/>
      </c>
    </row>
    <row r="942" spans="2:15">
      <c r="B942" s="1" t="str">
        <f t="shared" si="154"/>
        <v/>
      </c>
      <c r="C942" s="27">
        <f t="shared" si="163"/>
        <v>0</v>
      </c>
      <c r="D942" s="27">
        <f t="shared" si="155"/>
        <v>0</v>
      </c>
      <c r="E942" s="27">
        <f t="shared" si="156"/>
        <v>0</v>
      </c>
      <c r="F942" s="27">
        <f t="shared" si="157"/>
        <v>0</v>
      </c>
      <c r="G942" s="28">
        <f t="shared" si="158"/>
        <v>0</v>
      </c>
      <c r="H942" s="27">
        <f>IF(B942&gt;$E$9,0,SUM(D$22:D942))</f>
        <v>0</v>
      </c>
      <c r="I942" s="27">
        <f>IF(B942&gt;$E$9,0,SUM(E$22:E942))</f>
        <v>0</v>
      </c>
      <c r="J942" s="29">
        <f>IF(B942&gt;$E$9,0,SUM(F$22:F942))</f>
        <v>0</v>
      </c>
      <c r="K942" s="30">
        <f t="shared" si="159"/>
        <v>0</v>
      </c>
      <c r="L942" s="31">
        <f t="shared" si="164"/>
        <v>0</v>
      </c>
      <c r="M942" s="27">
        <f t="shared" si="160"/>
        <v>0</v>
      </c>
      <c r="N942" s="29">
        <f t="shared" si="161"/>
        <v>0</v>
      </c>
      <c r="O942" s="146" t="str">
        <f t="shared" si="162"/>
        <v/>
      </c>
    </row>
    <row r="943" spans="2:15">
      <c r="B943" s="1" t="str">
        <f t="shared" si="154"/>
        <v/>
      </c>
      <c r="C943" s="27">
        <f t="shared" si="163"/>
        <v>0</v>
      </c>
      <c r="D943" s="27">
        <f t="shared" si="155"/>
        <v>0</v>
      </c>
      <c r="E943" s="27">
        <f t="shared" si="156"/>
        <v>0</v>
      </c>
      <c r="F943" s="27">
        <f t="shared" si="157"/>
        <v>0</v>
      </c>
      <c r="G943" s="28">
        <f t="shared" si="158"/>
        <v>0</v>
      </c>
      <c r="H943" s="27">
        <f>IF(B943&gt;$E$9,0,SUM(D$22:D943))</f>
        <v>0</v>
      </c>
      <c r="I943" s="27">
        <f>IF(B943&gt;$E$9,0,SUM(E$22:E943))</f>
        <v>0</v>
      </c>
      <c r="J943" s="29">
        <f>IF(B943&gt;$E$9,0,SUM(F$22:F943))</f>
        <v>0</v>
      </c>
      <c r="K943" s="30">
        <f t="shared" si="159"/>
        <v>0</v>
      </c>
      <c r="L943" s="31">
        <f t="shared" si="164"/>
        <v>0</v>
      </c>
      <c r="M943" s="27">
        <f t="shared" si="160"/>
        <v>0</v>
      </c>
      <c r="N943" s="29">
        <f t="shared" si="161"/>
        <v>0</v>
      </c>
      <c r="O943" s="146" t="str">
        <f t="shared" si="162"/>
        <v/>
      </c>
    </row>
    <row r="944" spans="2:15">
      <c r="B944" s="1" t="str">
        <f t="shared" si="154"/>
        <v/>
      </c>
      <c r="C944" s="27">
        <f t="shared" si="163"/>
        <v>0</v>
      </c>
      <c r="D944" s="27">
        <f t="shared" si="155"/>
        <v>0</v>
      </c>
      <c r="E944" s="27">
        <f t="shared" si="156"/>
        <v>0</v>
      </c>
      <c r="F944" s="27">
        <f t="shared" si="157"/>
        <v>0</v>
      </c>
      <c r="G944" s="28">
        <f t="shared" si="158"/>
        <v>0</v>
      </c>
      <c r="H944" s="27">
        <f>IF(B944&gt;$E$9,0,SUM(D$22:D944))</f>
        <v>0</v>
      </c>
      <c r="I944" s="27">
        <f>IF(B944&gt;$E$9,0,SUM(E$22:E944))</f>
        <v>0</v>
      </c>
      <c r="J944" s="29">
        <f>IF(B944&gt;$E$9,0,SUM(F$22:F944))</f>
        <v>0</v>
      </c>
      <c r="K944" s="30">
        <f t="shared" si="159"/>
        <v>0</v>
      </c>
      <c r="L944" s="31">
        <f t="shared" si="164"/>
        <v>0</v>
      </c>
      <c r="M944" s="27">
        <f t="shared" si="160"/>
        <v>0</v>
      </c>
      <c r="N944" s="29">
        <f t="shared" si="161"/>
        <v>0</v>
      </c>
      <c r="O944" s="146" t="str">
        <f t="shared" si="162"/>
        <v/>
      </c>
    </row>
    <row r="945" spans="2:15">
      <c r="B945" s="1" t="str">
        <f t="shared" si="154"/>
        <v/>
      </c>
      <c r="C945" s="27">
        <f t="shared" si="163"/>
        <v>0</v>
      </c>
      <c r="D945" s="27">
        <f t="shared" si="155"/>
        <v>0</v>
      </c>
      <c r="E945" s="27">
        <f t="shared" si="156"/>
        <v>0</v>
      </c>
      <c r="F945" s="27">
        <f t="shared" si="157"/>
        <v>0</v>
      </c>
      <c r="G945" s="28">
        <f t="shared" si="158"/>
        <v>0</v>
      </c>
      <c r="H945" s="27">
        <f>IF(B945&gt;$E$9,0,SUM(D$22:D945))</f>
        <v>0</v>
      </c>
      <c r="I945" s="27">
        <f>IF(B945&gt;$E$9,0,SUM(E$22:E945))</f>
        <v>0</v>
      </c>
      <c r="J945" s="29">
        <f>IF(B945&gt;$E$9,0,SUM(F$22:F945))</f>
        <v>0</v>
      </c>
      <c r="K945" s="30">
        <f t="shared" si="159"/>
        <v>0</v>
      </c>
      <c r="L945" s="31">
        <f t="shared" si="164"/>
        <v>0</v>
      </c>
      <c r="M945" s="27">
        <f t="shared" si="160"/>
        <v>0</v>
      </c>
      <c r="N945" s="29">
        <f t="shared" si="161"/>
        <v>0</v>
      </c>
      <c r="O945" s="146" t="str">
        <f t="shared" si="162"/>
        <v/>
      </c>
    </row>
    <row r="946" spans="2:15">
      <c r="B946" s="1" t="str">
        <f t="shared" si="154"/>
        <v/>
      </c>
      <c r="C946" s="27">
        <f t="shared" si="163"/>
        <v>0</v>
      </c>
      <c r="D946" s="27">
        <f t="shared" si="155"/>
        <v>0</v>
      </c>
      <c r="E946" s="27">
        <f t="shared" si="156"/>
        <v>0</v>
      </c>
      <c r="F946" s="27">
        <f t="shared" si="157"/>
        <v>0</v>
      </c>
      <c r="G946" s="28">
        <f t="shared" si="158"/>
        <v>0</v>
      </c>
      <c r="H946" s="27">
        <f>IF(B946&gt;$E$9,0,SUM(D$22:D946))</f>
        <v>0</v>
      </c>
      <c r="I946" s="27">
        <f>IF(B946&gt;$E$9,0,SUM(E$22:E946))</f>
        <v>0</v>
      </c>
      <c r="J946" s="29">
        <f>IF(B946&gt;$E$9,0,SUM(F$22:F946))</f>
        <v>0</v>
      </c>
      <c r="K946" s="30">
        <f t="shared" si="159"/>
        <v>0</v>
      </c>
      <c r="L946" s="31">
        <f t="shared" si="164"/>
        <v>0</v>
      </c>
      <c r="M946" s="27">
        <f t="shared" si="160"/>
        <v>0</v>
      </c>
      <c r="N946" s="29">
        <f t="shared" si="161"/>
        <v>0</v>
      </c>
      <c r="O946" s="146" t="str">
        <f t="shared" si="162"/>
        <v/>
      </c>
    </row>
    <row r="947" spans="2:15">
      <c r="B947" s="1" t="str">
        <f t="shared" si="154"/>
        <v/>
      </c>
      <c r="C947" s="27">
        <f t="shared" si="163"/>
        <v>0</v>
      </c>
      <c r="D947" s="27">
        <f t="shared" si="155"/>
        <v>0</v>
      </c>
      <c r="E947" s="27">
        <f t="shared" si="156"/>
        <v>0</v>
      </c>
      <c r="F947" s="27">
        <f t="shared" si="157"/>
        <v>0</v>
      </c>
      <c r="G947" s="28">
        <f t="shared" si="158"/>
        <v>0</v>
      </c>
      <c r="H947" s="27">
        <f>IF(B947&gt;$E$9,0,SUM(D$22:D947))</f>
        <v>0</v>
      </c>
      <c r="I947" s="27">
        <f>IF(B947&gt;$E$9,0,SUM(E$22:E947))</f>
        <v>0</v>
      </c>
      <c r="J947" s="29">
        <f>IF(B947&gt;$E$9,0,SUM(F$22:F947))</f>
        <v>0</v>
      </c>
      <c r="K947" s="30">
        <f t="shared" si="159"/>
        <v>0</v>
      </c>
      <c r="L947" s="31">
        <f t="shared" si="164"/>
        <v>0</v>
      </c>
      <c r="M947" s="27">
        <f t="shared" si="160"/>
        <v>0</v>
      </c>
      <c r="N947" s="29">
        <f t="shared" si="161"/>
        <v>0</v>
      </c>
      <c r="O947" s="146" t="str">
        <f t="shared" si="162"/>
        <v/>
      </c>
    </row>
    <row r="948" spans="2:15">
      <c r="B948" s="1" t="str">
        <f t="shared" si="154"/>
        <v/>
      </c>
      <c r="C948" s="27">
        <f t="shared" si="163"/>
        <v>0</v>
      </c>
      <c r="D948" s="27">
        <f t="shared" si="155"/>
        <v>0</v>
      </c>
      <c r="E948" s="27">
        <f t="shared" si="156"/>
        <v>0</v>
      </c>
      <c r="F948" s="27">
        <f t="shared" si="157"/>
        <v>0</v>
      </c>
      <c r="G948" s="28">
        <f t="shared" si="158"/>
        <v>0</v>
      </c>
      <c r="H948" s="27">
        <f>IF(B948&gt;$E$9,0,SUM(D$22:D948))</f>
        <v>0</v>
      </c>
      <c r="I948" s="27">
        <f>IF(B948&gt;$E$9,0,SUM(E$22:E948))</f>
        <v>0</v>
      </c>
      <c r="J948" s="29">
        <f>IF(B948&gt;$E$9,0,SUM(F$22:F948))</f>
        <v>0</v>
      </c>
      <c r="K948" s="30">
        <f t="shared" si="159"/>
        <v>0</v>
      </c>
      <c r="L948" s="31">
        <f t="shared" si="164"/>
        <v>0</v>
      </c>
      <c r="M948" s="27">
        <f t="shared" si="160"/>
        <v>0</v>
      </c>
      <c r="N948" s="29">
        <f t="shared" si="161"/>
        <v>0</v>
      </c>
      <c r="O948" s="146" t="str">
        <f t="shared" si="162"/>
        <v/>
      </c>
    </row>
    <row r="949" spans="2:15">
      <c r="B949" s="1" t="str">
        <f t="shared" si="154"/>
        <v/>
      </c>
      <c r="C949" s="27">
        <f t="shared" si="163"/>
        <v>0</v>
      </c>
      <c r="D949" s="27">
        <f t="shared" si="155"/>
        <v>0</v>
      </c>
      <c r="E949" s="27">
        <f t="shared" si="156"/>
        <v>0</v>
      </c>
      <c r="F949" s="27">
        <f t="shared" si="157"/>
        <v>0</v>
      </c>
      <c r="G949" s="28">
        <f t="shared" si="158"/>
        <v>0</v>
      </c>
      <c r="H949" s="27">
        <f>IF(B949&gt;$E$9,0,SUM(D$22:D949))</f>
        <v>0</v>
      </c>
      <c r="I949" s="27">
        <f>IF(B949&gt;$E$9,0,SUM(E$22:E949))</f>
        <v>0</v>
      </c>
      <c r="J949" s="29">
        <f>IF(B949&gt;$E$9,0,SUM(F$22:F949))</f>
        <v>0</v>
      </c>
      <c r="K949" s="30">
        <f t="shared" si="159"/>
        <v>0</v>
      </c>
      <c r="L949" s="31">
        <f t="shared" si="164"/>
        <v>0</v>
      </c>
      <c r="M949" s="27">
        <f t="shared" si="160"/>
        <v>0</v>
      </c>
      <c r="N949" s="29">
        <f t="shared" si="161"/>
        <v>0</v>
      </c>
      <c r="O949" s="146" t="str">
        <f t="shared" si="162"/>
        <v/>
      </c>
    </row>
    <row r="950" spans="2:15">
      <c r="B950" s="1" t="str">
        <f t="shared" si="154"/>
        <v/>
      </c>
      <c r="C950" s="27">
        <f t="shared" si="163"/>
        <v>0</v>
      </c>
      <c r="D950" s="27">
        <f t="shared" si="155"/>
        <v>0</v>
      </c>
      <c r="E950" s="27">
        <f t="shared" si="156"/>
        <v>0</v>
      </c>
      <c r="F950" s="27">
        <f t="shared" si="157"/>
        <v>0</v>
      </c>
      <c r="G950" s="28">
        <f t="shared" si="158"/>
        <v>0</v>
      </c>
      <c r="H950" s="27">
        <f>IF(B950&gt;$E$9,0,SUM(D$22:D950))</f>
        <v>0</v>
      </c>
      <c r="I950" s="27">
        <f>IF(B950&gt;$E$9,0,SUM(E$22:E950))</f>
        <v>0</v>
      </c>
      <c r="J950" s="29">
        <f>IF(B950&gt;$E$9,0,SUM(F$22:F950))</f>
        <v>0</v>
      </c>
      <c r="K950" s="30">
        <f t="shared" si="159"/>
        <v>0</v>
      </c>
      <c r="L950" s="31">
        <f t="shared" si="164"/>
        <v>0</v>
      </c>
      <c r="M950" s="27">
        <f t="shared" si="160"/>
        <v>0</v>
      </c>
      <c r="N950" s="29">
        <f t="shared" si="161"/>
        <v>0</v>
      </c>
      <c r="O950" s="146" t="str">
        <f t="shared" si="162"/>
        <v/>
      </c>
    </row>
    <row r="951" spans="2:15">
      <c r="B951" s="1" t="str">
        <f t="shared" si="154"/>
        <v/>
      </c>
      <c r="C951" s="27">
        <f t="shared" si="163"/>
        <v>0</v>
      </c>
      <c r="D951" s="27">
        <f t="shared" si="155"/>
        <v>0</v>
      </c>
      <c r="E951" s="27">
        <f t="shared" si="156"/>
        <v>0</v>
      </c>
      <c r="F951" s="27">
        <f t="shared" si="157"/>
        <v>0</v>
      </c>
      <c r="G951" s="28">
        <f t="shared" si="158"/>
        <v>0</v>
      </c>
      <c r="H951" s="27">
        <f>IF(B951&gt;$E$9,0,SUM(D$22:D951))</f>
        <v>0</v>
      </c>
      <c r="I951" s="27">
        <f>IF(B951&gt;$E$9,0,SUM(E$22:E951))</f>
        <v>0</v>
      </c>
      <c r="J951" s="29">
        <f>IF(B951&gt;$E$9,0,SUM(F$22:F951))</f>
        <v>0</v>
      </c>
      <c r="K951" s="30">
        <f t="shared" si="159"/>
        <v>0</v>
      </c>
      <c r="L951" s="31">
        <f t="shared" si="164"/>
        <v>0</v>
      </c>
      <c r="M951" s="27">
        <f t="shared" si="160"/>
        <v>0</v>
      </c>
      <c r="N951" s="29">
        <f t="shared" si="161"/>
        <v>0</v>
      </c>
      <c r="O951" s="146" t="str">
        <f t="shared" si="162"/>
        <v/>
      </c>
    </row>
    <row r="952" spans="2:15">
      <c r="B952" s="1" t="str">
        <f t="shared" si="154"/>
        <v/>
      </c>
      <c r="C952" s="27">
        <f t="shared" si="163"/>
        <v>0</v>
      </c>
      <c r="D952" s="27">
        <f t="shared" si="155"/>
        <v>0</v>
      </c>
      <c r="E952" s="27">
        <f t="shared" si="156"/>
        <v>0</v>
      </c>
      <c r="F952" s="27">
        <f t="shared" si="157"/>
        <v>0</v>
      </c>
      <c r="G952" s="28">
        <f t="shared" si="158"/>
        <v>0</v>
      </c>
      <c r="H952" s="27">
        <f>IF(B952&gt;$E$9,0,SUM(D$22:D952))</f>
        <v>0</v>
      </c>
      <c r="I952" s="27">
        <f>IF(B952&gt;$E$9,0,SUM(E$22:E952))</f>
        <v>0</v>
      </c>
      <c r="J952" s="29">
        <f>IF(B952&gt;$E$9,0,SUM(F$22:F952))</f>
        <v>0</v>
      </c>
      <c r="K952" s="30">
        <f t="shared" si="159"/>
        <v>0</v>
      </c>
      <c r="L952" s="31">
        <f t="shared" si="164"/>
        <v>0</v>
      </c>
      <c r="M952" s="27">
        <f t="shared" si="160"/>
        <v>0</v>
      </c>
      <c r="N952" s="29">
        <f t="shared" si="161"/>
        <v>0</v>
      </c>
      <c r="O952" s="146" t="str">
        <f t="shared" si="162"/>
        <v/>
      </c>
    </row>
    <row r="953" spans="2:15">
      <c r="B953" s="1" t="str">
        <f t="shared" si="154"/>
        <v/>
      </c>
      <c r="C953" s="27">
        <f t="shared" si="163"/>
        <v>0</v>
      </c>
      <c r="D953" s="27">
        <f t="shared" si="155"/>
        <v>0</v>
      </c>
      <c r="E953" s="27">
        <f t="shared" si="156"/>
        <v>0</v>
      </c>
      <c r="F953" s="27">
        <f t="shared" si="157"/>
        <v>0</v>
      </c>
      <c r="G953" s="28">
        <f t="shared" si="158"/>
        <v>0</v>
      </c>
      <c r="H953" s="27">
        <f>IF(B953&gt;$E$9,0,SUM(D$22:D953))</f>
        <v>0</v>
      </c>
      <c r="I953" s="27">
        <f>IF(B953&gt;$E$9,0,SUM(E$22:E953))</f>
        <v>0</v>
      </c>
      <c r="J953" s="29">
        <f>IF(B953&gt;$E$9,0,SUM(F$22:F953))</f>
        <v>0</v>
      </c>
      <c r="K953" s="30">
        <f t="shared" si="159"/>
        <v>0</v>
      </c>
      <c r="L953" s="31">
        <f t="shared" si="164"/>
        <v>0</v>
      </c>
      <c r="M953" s="27">
        <f t="shared" si="160"/>
        <v>0</v>
      </c>
      <c r="N953" s="29">
        <f t="shared" si="161"/>
        <v>0</v>
      </c>
      <c r="O953" s="146" t="str">
        <f t="shared" si="162"/>
        <v/>
      </c>
    </row>
    <row r="954" spans="2:15">
      <c r="B954" s="1" t="str">
        <f t="shared" si="154"/>
        <v/>
      </c>
      <c r="C954" s="27">
        <f t="shared" si="163"/>
        <v>0</v>
      </c>
      <c r="D954" s="27">
        <f t="shared" si="155"/>
        <v>0</v>
      </c>
      <c r="E954" s="27">
        <f t="shared" si="156"/>
        <v>0</v>
      </c>
      <c r="F954" s="27">
        <f t="shared" si="157"/>
        <v>0</v>
      </c>
      <c r="G954" s="28">
        <f t="shared" si="158"/>
        <v>0</v>
      </c>
      <c r="H954" s="27">
        <f>IF(B954&gt;$E$9,0,SUM(D$22:D954))</f>
        <v>0</v>
      </c>
      <c r="I954" s="27">
        <f>IF(B954&gt;$E$9,0,SUM(E$22:E954))</f>
        <v>0</v>
      </c>
      <c r="J954" s="29">
        <f>IF(B954&gt;$E$9,0,SUM(F$22:F954))</f>
        <v>0</v>
      </c>
      <c r="K954" s="30">
        <f t="shared" si="159"/>
        <v>0</v>
      </c>
      <c r="L954" s="31">
        <f t="shared" si="164"/>
        <v>0</v>
      </c>
      <c r="M954" s="27">
        <f t="shared" si="160"/>
        <v>0</v>
      </c>
      <c r="N954" s="29">
        <f t="shared" si="161"/>
        <v>0</v>
      </c>
      <c r="O954" s="146" t="str">
        <f t="shared" si="162"/>
        <v/>
      </c>
    </row>
    <row r="955" spans="2:15">
      <c r="B955" s="1" t="str">
        <f t="shared" si="154"/>
        <v/>
      </c>
      <c r="C955" s="27">
        <f t="shared" si="163"/>
        <v>0</v>
      </c>
      <c r="D955" s="27">
        <f t="shared" si="155"/>
        <v>0</v>
      </c>
      <c r="E955" s="27">
        <f t="shared" si="156"/>
        <v>0</v>
      </c>
      <c r="F955" s="27">
        <f t="shared" si="157"/>
        <v>0</v>
      </c>
      <c r="G955" s="28">
        <f t="shared" si="158"/>
        <v>0</v>
      </c>
      <c r="H955" s="27">
        <f>IF(B955&gt;$E$9,0,SUM(D$22:D955))</f>
        <v>0</v>
      </c>
      <c r="I955" s="27">
        <f>IF(B955&gt;$E$9,0,SUM(E$22:E955))</f>
        <v>0</v>
      </c>
      <c r="J955" s="29">
        <f>IF(B955&gt;$E$9,0,SUM(F$22:F955))</f>
        <v>0</v>
      </c>
      <c r="K955" s="30">
        <f t="shared" si="159"/>
        <v>0</v>
      </c>
      <c r="L955" s="31">
        <f t="shared" si="164"/>
        <v>0</v>
      </c>
      <c r="M955" s="27">
        <f t="shared" si="160"/>
        <v>0</v>
      </c>
      <c r="N955" s="29">
        <f t="shared" si="161"/>
        <v>0</v>
      </c>
      <c r="O955" s="146" t="str">
        <f t="shared" si="162"/>
        <v/>
      </c>
    </row>
    <row r="956" spans="2:15">
      <c r="B956" s="1" t="str">
        <f t="shared" si="154"/>
        <v/>
      </c>
      <c r="C956" s="27">
        <f t="shared" si="163"/>
        <v>0</v>
      </c>
      <c r="D956" s="27">
        <f t="shared" si="155"/>
        <v>0</v>
      </c>
      <c r="E956" s="27">
        <f t="shared" si="156"/>
        <v>0</v>
      </c>
      <c r="F956" s="27">
        <f t="shared" si="157"/>
        <v>0</v>
      </c>
      <c r="G956" s="28">
        <f t="shared" si="158"/>
        <v>0</v>
      </c>
      <c r="H956" s="27">
        <f>IF(B956&gt;$E$9,0,SUM(D$22:D956))</f>
        <v>0</v>
      </c>
      <c r="I956" s="27">
        <f>IF(B956&gt;$E$9,0,SUM(E$22:E956))</f>
        <v>0</v>
      </c>
      <c r="J956" s="29">
        <f>IF(B956&gt;$E$9,0,SUM(F$22:F956))</f>
        <v>0</v>
      </c>
      <c r="K956" s="30">
        <f t="shared" si="159"/>
        <v>0</v>
      </c>
      <c r="L956" s="31">
        <f t="shared" si="164"/>
        <v>0</v>
      </c>
      <c r="M956" s="27">
        <f t="shared" si="160"/>
        <v>0</v>
      </c>
      <c r="N956" s="29">
        <f t="shared" si="161"/>
        <v>0</v>
      </c>
      <c r="O956" s="146" t="str">
        <f t="shared" si="162"/>
        <v/>
      </c>
    </row>
    <row r="957" spans="2:15">
      <c r="B957" s="1" t="str">
        <f t="shared" si="154"/>
        <v/>
      </c>
      <c r="C957" s="27">
        <f t="shared" si="163"/>
        <v>0</v>
      </c>
      <c r="D957" s="27">
        <f t="shared" si="155"/>
        <v>0</v>
      </c>
      <c r="E957" s="27">
        <f t="shared" si="156"/>
        <v>0</v>
      </c>
      <c r="F957" s="27">
        <f t="shared" si="157"/>
        <v>0</v>
      </c>
      <c r="G957" s="28">
        <f t="shared" si="158"/>
        <v>0</v>
      </c>
      <c r="H957" s="27">
        <f>IF(B957&gt;$E$9,0,SUM(D$22:D957))</f>
        <v>0</v>
      </c>
      <c r="I957" s="27">
        <f>IF(B957&gt;$E$9,0,SUM(E$22:E957))</f>
        <v>0</v>
      </c>
      <c r="J957" s="29">
        <f>IF(B957&gt;$E$9,0,SUM(F$22:F957))</f>
        <v>0</v>
      </c>
      <c r="K957" s="30">
        <f t="shared" si="159"/>
        <v>0</v>
      </c>
      <c r="L957" s="31">
        <f t="shared" si="164"/>
        <v>0</v>
      </c>
      <c r="M957" s="27">
        <f t="shared" si="160"/>
        <v>0</v>
      </c>
      <c r="N957" s="29">
        <f t="shared" si="161"/>
        <v>0</v>
      </c>
      <c r="O957" s="146" t="str">
        <f t="shared" si="162"/>
        <v/>
      </c>
    </row>
    <row r="958" spans="2:15">
      <c r="B958" s="1" t="str">
        <f t="shared" si="154"/>
        <v/>
      </c>
      <c r="C958" s="27">
        <f t="shared" si="163"/>
        <v>0</v>
      </c>
      <c r="D958" s="27">
        <f t="shared" si="155"/>
        <v>0</v>
      </c>
      <c r="E958" s="27">
        <f t="shared" si="156"/>
        <v>0</v>
      </c>
      <c r="F958" s="27">
        <f t="shared" si="157"/>
        <v>0</v>
      </c>
      <c r="G958" s="28">
        <f t="shared" si="158"/>
        <v>0</v>
      </c>
      <c r="H958" s="27">
        <f>IF(B958&gt;$E$9,0,SUM(D$22:D958))</f>
        <v>0</v>
      </c>
      <c r="I958" s="27">
        <f>IF(B958&gt;$E$9,0,SUM(E$22:E958))</f>
        <v>0</v>
      </c>
      <c r="J958" s="29">
        <f>IF(B958&gt;$E$9,0,SUM(F$22:F958))</f>
        <v>0</v>
      </c>
      <c r="K958" s="30">
        <f t="shared" si="159"/>
        <v>0</v>
      </c>
      <c r="L958" s="31">
        <f t="shared" si="164"/>
        <v>0</v>
      </c>
      <c r="M958" s="27">
        <f t="shared" si="160"/>
        <v>0</v>
      </c>
      <c r="N958" s="29">
        <f t="shared" si="161"/>
        <v>0</v>
      </c>
      <c r="O958" s="146" t="str">
        <f t="shared" si="162"/>
        <v/>
      </c>
    </row>
    <row r="959" spans="2:15">
      <c r="B959" s="1" t="str">
        <f t="shared" si="154"/>
        <v/>
      </c>
      <c r="C959" s="27">
        <f t="shared" si="163"/>
        <v>0</v>
      </c>
      <c r="D959" s="27">
        <f t="shared" si="155"/>
        <v>0</v>
      </c>
      <c r="E959" s="27">
        <f t="shared" si="156"/>
        <v>0</v>
      </c>
      <c r="F959" s="27">
        <f t="shared" si="157"/>
        <v>0</v>
      </c>
      <c r="G959" s="28">
        <f t="shared" si="158"/>
        <v>0</v>
      </c>
      <c r="H959" s="27">
        <f>IF(B959&gt;$E$9,0,SUM(D$22:D959))</f>
        <v>0</v>
      </c>
      <c r="I959" s="27">
        <f>IF(B959&gt;$E$9,0,SUM(E$22:E959))</f>
        <v>0</v>
      </c>
      <c r="J959" s="29">
        <f>IF(B959&gt;$E$9,0,SUM(F$22:F959))</f>
        <v>0</v>
      </c>
      <c r="K959" s="30">
        <f t="shared" si="159"/>
        <v>0</v>
      </c>
      <c r="L959" s="31">
        <f t="shared" si="164"/>
        <v>0</v>
      </c>
      <c r="M959" s="27">
        <f t="shared" si="160"/>
        <v>0</v>
      </c>
      <c r="N959" s="29">
        <f t="shared" si="161"/>
        <v>0</v>
      </c>
      <c r="O959" s="146" t="str">
        <f t="shared" si="162"/>
        <v/>
      </c>
    </row>
    <row r="960" spans="2:15">
      <c r="B960" s="1" t="str">
        <f t="shared" si="154"/>
        <v/>
      </c>
      <c r="C960" s="27">
        <f t="shared" si="163"/>
        <v>0</v>
      </c>
      <c r="D960" s="27">
        <f t="shared" si="155"/>
        <v>0</v>
      </c>
      <c r="E960" s="27">
        <f t="shared" si="156"/>
        <v>0</v>
      </c>
      <c r="F960" s="27">
        <f t="shared" si="157"/>
        <v>0</v>
      </c>
      <c r="G960" s="28">
        <f t="shared" si="158"/>
        <v>0</v>
      </c>
      <c r="H960" s="27">
        <f>IF(B960&gt;$E$9,0,SUM(D$22:D960))</f>
        <v>0</v>
      </c>
      <c r="I960" s="27">
        <f>IF(B960&gt;$E$9,0,SUM(E$22:E960))</f>
        <v>0</v>
      </c>
      <c r="J960" s="29">
        <f>IF(B960&gt;$E$9,0,SUM(F$22:F960))</f>
        <v>0</v>
      </c>
      <c r="K960" s="30">
        <f t="shared" si="159"/>
        <v>0</v>
      </c>
      <c r="L960" s="31">
        <f t="shared" si="164"/>
        <v>0</v>
      </c>
      <c r="M960" s="27">
        <f t="shared" si="160"/>
        <v>0</v>
      </c>
      <c r="N960" s="29">
        <f t="shared" si="161"/>
        <v>0</v>
      </c>
      <c r="O960" s="146" t="str">
        <f t="shared" si="162"/>
        <v/>
      </c>
    </row>
    <row r="961" spans="2:15">
      <c r="B961" s="1" t="str">
        <f t="shared" si="154"/>
        <v/>
      </c>
      <c r="C961" s="27">
        <f t="shared" si="163"/>
        <v>0</v>
      </c>
      <c r="D961" s="27">
        <f t="shared" si="155"/>
        <v>0</v>
      </c>
      <c r="E961" s="27">
        <f t="shared" si="156"/>
        <v>0</v>
      </c>
      <c r="F961" s="27">
        <f t="shared" si="157"/>
        <v>0</v>
      </c>
      <c r="G961" s="28">
        <f t="shared" si="158"/>
        <v>0</v>
      </c>
      <c r="H961" s="27">
        <f>IF(B961&gt;$E$9,0,SUM(D$22:D961))</f>
        <v>0</v>
      </c>
      <c r="I961" s="27">
        <f>IF(B961&gt;$E$9,0,SUM(E$22:E961))</f>
        <v>0</v>
      </c>
      <c r="J961" s="29">
        <f>IF(B961&gt;$E$9,0,SUM(F$22:F961))</f>
        <v>0</v>
      </c>
      <c r="K961" s="30">
        <f t="shared" si="159"/>
        <v>0</v>
      </c>
      <c r="L961" s="31">
        <f t="shared" si="164"/>
        <v>0</v>
      </c>
      <c r="M961" s="27">
        <f t="shared" si="160"/>
        <v>0</v>
      </c>
      <c r="N961" s="29">
        <f t="shared" si="161"/>
        <v>0</v>
      </c>
      <c r="O961" s="146" t="str">
        <f t="shared" si="162"/>
        <v/>
      </c>
    </row>
    <row r="962" spans="2:15">
      <c r="B962" s="1" t="str">
        <f t="shared" si="154"/>
        <v/>
      </c>
      <c r="C962" s="27">
        <f t="shared" si="163"/>
        <v>0</v>
      </c>
      <c r="D962" s="27">
        <f t="shared" si="155"/>
        <v>0</v>
      </c>
      <c r="E962" s="27">
        <f t="shared" si="156"/>
        <v>0</v>
      </c>
      <c r="F962" s="27">
        <f t="shared" si="157"/>
        <v>0</v>
      </c>
      <c r="G962" s="28">
        <f t="shared" si="158"/>
        <v>0</v>
      </c>
      <c r="H962" s="27">
        <f>IF(B962&gt;$E$9,0,SUM(D$22:D962))</f>
        <v>0</v>
      </c>
      <c r="I962" s="27">
        <f>IF(B962&gt;$E$9,0,SUM(E$22:E962))</f>
        <v>0</v>
      </c>
      <c r="J962" s="29">
        <f>IF(B962&gt;$E$9,0,SUM(F$22:F962))</f>
        <v>0</v>
      </c>
      <c r="K962" s="30">
        <f t="shared" si="159"/>
        <v>0</v>
      </c>
      <c r="L962" s="31">
        <f t="shared" si="164"/>
        <v>0</v>
      </c>
      <c r="M962" s="27">
        <f t="shared" si="160"/>
        <v>0</v>
      </c>
      <c r="N962" s="29">
        <f t="shared" si="161"/>
        <v>0</v>
      </c>
      <c r="O962" s="146" t="str">
        <f t="shared" si="162"/>
        <v/>
      </c>
    </row>
    <row r="963" spans="2:15">
      <c r="B963" s="1" t="str">
        <f t="shared" si="154"/>
        <v/>
      </c>
      <c r="C963" s="27">
        <f t="shared" si="163"/>
        <v>0</v>
      </c>
      <c r="D963" s="27">
        <f t="shared" si="155"/>
        <v>0</v>
      </c>
      <c r="E963" s="27">
        <f t="shared" si="156"/>
        <v>0</v>
      </c>
      <c r="F963" s="27">
        <f t="shared" si="157"/>
        <v>0</v>
      </c>
      <c r="G963" s="28">
        <f t="shared" si="158"/>
        <v>0</v>
      </c>
      <c r="H963" s="27">
        <f>IF(B963&gt;$E$9,0,SUM(D$22:D963))</f>
        <v>0</v>
      </c>
      <c r="I963" s="27">
        <f>IF(B963&gt;$E$9,0,SUM(E$22:E963))</f>
        <v>0</v>
      </c>
      <c r="J963" s="29">
        <f>IF(B963&gt;$E$9,0,SUM(F$22:F963))</f>
        <v>0</v>
      </c>
      <c r="K963" s="30">
        <f t="shared" si="159"/>
        <v>0</v>
      </c>
      <c r="L963" s="31">
        <f t="shared" si="164"/>
        <v>0</v>
      </c>
      <c r="M963" s="27">
        <f t="shared" si="160"/>
        <v>0</v>
      </c>
      <c r="N963" s="29">
        <f t="shared" si="161"/>
        <v>0</v>
      </c>
      <c r="O963" s="146" t="str">
        <f t="shared" si="162"/>
        <v/>
      </c>
    </row>
    <row r="964" spans="2:15">
      <c r="B964" s="1" t="str">
        <f t="shared" si="154"/>
        <v/>
      </c>
      <c r="C964" s="27">
        <f t="shared" si="163"/>
        <v>0</v>
      </c>
      <c r="D964" s="27">
        <f t="shared" si="155"/>
        <v>0</v>
      </c>
      <c r="E964" s="27">
        <f t="shared" si="156"/>
        <v>0</v>
      </c>
      <c r="F964" s="27">
        <f t="shared" si="157"/>
        <v>0</v>
      </c>
      <c r="G964" s="28">
        <f t="shared" si="158"/>
        <v>0</v>
      </c>
      <c r="H964" s="27">
        <f>IF(B964&gt;$E$9,0,SUM(D$22:D964))</f>
        <v>0</v>
      </c>
      <c r="I964" s="27">
        <f>IF(B964&gt;$E$9,0,SUM(E$22:E964))</f>
        <v>0</v>
      </c>
      <c r="J964" s="29">
        <f>IF(B964&gt;$E$9,0,SUM(F$22:F964))</f>
        <v>0</v>
      </c>
      <c r="K964" s="30">
        <f t="shared" si="159"/>
        <v>0</v>
      </c>
      <c r="L964" s="31">
        <f t="shared" si="164"/>
        <v>0</v>
      </c>
      <c r="M964" s="27">
        <f t="shared" si="160"/>
        <v>0</v>
      </c>
      <c r="N964" s="29">
        <f t="shared" si="161"/>
        <v>0</v>
      </c>
      <c r="O964" s="146" t="str">
        <f t="shared" si="162"/>
        <v/>
      </c>
    </row>
    <row r="965" spans="2:15">
      <c r="B965" s="1" t="str">
        <f t="shared" si="154"/>
        <v/>
      </c>
      <c r="C965" s="27">
        <f t="shared" si="163"/>
        <v>0</v>
      </c>
      <c r="D965" s="27">
        <f t="shared" si="155"/>
        <v>0</v>
      </c>
      <c r="E965" s="27">
        <f t="shared" si="156"/>
        <v>0</v>
      </c>
      <c r="F965" s="27">
        <f t="shared" si="157"/>
        <v>0</v>
      </c>
      <c r="G965" s="28">
        <f t="shared" si="158"/>
        <v>0</v>
      </c>
      <c r="H965" s="27">
        <f>IF(B965&gt;$E$9,0,SUM(D$22:D965))</f>
        <v>0</v>
      </c>
      <c r="I965" s="27">
        <f>IF(B965&gt;$E$9,0,SUM(E$22:E965))</f>
        <v>0</v>
      </c>
      <c r="J965" s="29">
        <f>IF(B965&gt;$E$9,0,SUM(F$22:F965))</f>
        <v>0</v>
      </c>
      <c r="K965" s="30">
        <f t="shared" si="159"/>
        <v>0</v>
      </c>
      <c r="L965" s="31">
        <f t="shared" si="164"/>
        <v>0</v>
      </c>
      <c r="M965" s="27">
        <f t="shared" si="160"/>
        <v>0</v>
      </c>
      <c r="N965" s="29">
        <f t="shared" si="161"/>
        <v>0</v>
      </c>
      <c r="O965" s="146" t="str">
        <f t="shared" si="162"/>
        <v/>
      </c>
    </row>
    <row r="966" spans="2:15">
      <c r="B966" s="1" t="str">
        <f t="shared" si="154"/>
        <v/>
      </c>
      <c r="C966" s="27">
        <f t="shared" si="163"/>
        <v>0</v>
      </c>
      <c r="D966" s="27">
        <f t="shared" si="155"/>
        <v>0</v>
      </c>
      <c r="E966" s="27">
        <f t="shared" si="156"/>
        <v>0</v>
      </c>
      <c r="F966" s="27">
        <f t="shared" si="157"/>
        <v>0</v>
      </c>
      <c r="G966" s="28">
        <f t="shared" si="158"/>
        <v>0</v>
      </c>
      <c r="H966" s="27">
        <f>IF(B966&gt;$E$9,0,SUM(D$22:D966))</f>
        <v>0</v>
      </c>
      <c r="I966" s="27">
        <f>IF(B966&gt;$E$9,0,SUM(E$22:E966))</f>
        <v>0</v>
      </c>
      <c r="J966" s="29">
        <f>IF(B966&gt;$E$9,0,SUM(F$22:F966))</f>
        <v>0</v>
      </c>
      <c r="K966" s="30">
        <f t="shared" si="159"/>
        <v>0</v>
      </c>
      <c r="L966" s="31">
        <f t="shared" si="164"/>
        <v>0</v>
      </c>
      <c r="M966" s="27">
        <f t="shared" si="160"/>
        <v>0</v>
      </c>
      <c r="N966" s="29">
        <f t="shared" si="161"/>
        <v>0</v>
      </c>
      <c r="O966" s="146" t="str">
        <f t="shared" si="162"/>
        <v/>
      </c>
    </row>
    <row r="967" spans="2:15">
      <c r="B967" s="1" t="str">
        <f t="shared" si="154"/>
        <v/>
      </c>
      <c r="C967" s="27">
        <f t="shared" si="163"/>
        <v>0</v>
      </c>
      <c r="D967" s="27">
        <f t="shared" si="155"/>
        <v>0</v>
      </c>
      <c r="E967" s="27">
        <f t="shared" si="156"/>
        <v>0</v>
      </c>
      <c r="F967" s="27">
        <f t="shared" si="157"/>
        <v>0</v>
      </c>
      <c r="G967" s="28">
        <f t="shared" si="158"/>
        <v>0</v>
      </c>
      <c r="H967" s="27">
        <f>IF(B967&gt;$E$9,0,SUM(D$22:D967))</f>
        <v>0</v>
      </c>
      <c r="I967" s="27">
        <f>IF(B967&gt;$E$9,0,SUM(E$22:E967))</f>
        <v>0</v>
      </c>
      <c r="J967" s="29">
        <f>IF(B967&gt;$E$9,0,SUM(F$22:F967))</f>
        <v>0</v>
      </c>
      <c r="K967" s="30">
        <f t="shared" si="159"/>
        <v>0</v>
      </c>
      <c r="L967" s="31">
        <f t="shared" si="164"/>
        <v>0</v>
      </c>
      <c r="M967" s="27">
        <f t="shared" si="160"/>
        <v>0</v>
      </c>
      <c r="N967" s="29">
        <f t="shared" si="161"/>
        <v>0</v>
      </c>
      <c r="O967" s="146" t="str">
        <f t="shared" si="162"/>
        <v/>
      </c>
    </row>
    <row r="968" spans="2:15">
      <c r="B968" s="1" t="str">
        <f t="shared" si="154"/>
        <v/>
      </c>
      <c r="C968" s="27">
        <f t="shared" si="163"/>
        <v>0</v>
      </c>
      <c r="D968" s="27">
        <f t="shared" si="155"/>
        <v>0</v>
      </c>
      <c r="E968" s="27">
        <f t="shared" si="156"/>
        <v>0</v>
      </c>
      <c r="F968" s="27">
        <f t="shared" si="157"/>
        <v>0</v>
      </c>
      <c r="G968" s="28">
        <f t="shared" si="158"/>
        <v>0</v>
      </c>
      <c r="H968" s="27">
        <f>IF(B968&gt;$E$9,0,SUM(D$22:D968))</f>
        <v>0</v>
      </c>
      <c r="I968" s="27">
        <f>IF(B968&gt;$E$9,0,SUM(E$22:E968))</f>
        <v>0</v>
      </c>
      <c r="J968" s="29">
        <f>IF(B968&gt;$E$9,0,SUM(F$22:F968))</f>
        <v>0</v>
      </c>
      <c r="K968" s="30">
        <f t="shared" si="159"/>
        <v>0</v>
      </c>
      <c r="L968" s="31">
        <f t="shared" si="164"/>
        <v>0</v>
      </c>
      <c r="M968" s="27">
        <f t="shared" si="160"/>
        <v>0</v>
      </c>
      <c r="N968" s="29">
        <f t="shared" si="161"/>
        <v>0</v>
      </c>
      <c r="O968" s="146" t="str">
        <f t="shared" si="162"/>
        <v/>
      </c>
    </row>
    <row r="969" spans="2:15">
      <c r="B969" s="1" t="str">
        <f t="shared" si="154"/>
        <v/>
      </c>
      <c r="C969" s="27">
        <f t="shared" si="163"/>
        <v>0</v>
      </c>
      <c r="D969" s="27">
        <f t="shared" si="155"/>
        <v>0</v>
      </c>
      <c r="E969" s="27">
        <f t="shared" si="156"/>
        <v>0</v>
      </c>
      <c r="F969" s="27">
        <f t="shared" si="157"/>
        <v>0</v>
      </c>
      <c r="G969" s="28">
        <f t="shared" si="158"/>
        <v>0</v>
      </c>
      <c r="H969" s="27">
        <f>IF(B969&gt;$E$9,0,SUM(D$22:D969))</f>
        <v>0</v>
      </c>
      <c r="I969" s="27">
        <f>IF(B969&gt;$E$9,0,SUM(E$22:E969))</f>
        <v>0</v>
      </c>
      <c r="J969" s="29">
        <f>IF(B969&gt;$E$9,0,SUM(F$22:F969))</f>
        <v>0</v>
      </c>
      <c r="K969" s="30">
        <f t="shared" si="159"/>
        <v>0</v>
      </c>
      <c r="L969" s="31">
        <f t="shared" si="164"/>
        <v>0</v>
      </c>
      <c r="M969" s="27">
        <f t="shared" si="160"/>
        <v>0</v>
      </c>
      <c r="N969" s="29">
        <f t="shared" si="161"/>
        <v>0</v>
      </c>
      <c r="O969" s="146" t="str">
        <f t="shared" si="162"/>
        <v/>
      </c>
    </row>
    <row r="970" spans="2:15">
      <c r="B970" s="1" t="str">
        <f t="shared" si="154"/>
        <v/>
      </c>
      <c r="C970" s="27">
        <f t="shared" si="163"/>
        <v>0</v>
      </c>
      <c r="D970" s="27">
        <f t="shared" si="155"/>
        <v>0</v>
      </c>
      <c r="E970" s="27">
        <f t="shared" si="156"/>
        <v>0</v>
      </c>
      <c r="F970" s="27">
        <f t="shared" si="157"/>
        <v>0</v>
      </c>
      <c r="G970" s="28">
        <f t="shared" si="158"/>
        <v>0</v>
      </c>
      <c r="H970" s="27">
        <f>IF(B970&gt;$E$9,0,SUM(D$22:D970))</f>
        <v>0</v>
      </c>
      <c r="I970" s="27">
        <f>IF(B970&gt;$E$9,0,SUM(E$22:E970))</f>
        <v>0</v>
      </c>
      <c r="J970" s="29">
        <f>IF(B970&gt;$E$9,0,SUM(F$22:F970))</f>
        <v>0</v>
      </c>
      <c r="K970" s="30">
        <f t="shared" si="159"/>
        <v>0</v>
      </c>
      <c r="L970" s="31">
        <f t="shared" si="164"/>
        <v>0</v>
      </c>
      <c r="M970" s="27">
        <f t="shared" si="160"/>
        <v>0</v>
      </c>
      <c r="N970" s="29">
        <f t="shared" si="161"/>
        <v>0</v>
      </c>
      <c r="O970" s="146" t="str">
        <f t="shared" si="162"/>
        <v/>
      </c>
    </row>
    <row r="971" spans="2:15">
      <c r="B971" s="1" t="str">
        <f t="shared" si="154"/>
        <v/>
      </c>
      <c r="C971" s="27">
        <f t="shared" si="163"/>
        <v>0</v>
      </c>
      <c r="D971" s="27">
        <f t="shared" si="155"/>
        <v>0</v>
      </c>
      <c r="E971" s="27">
        <f t="shared" si="156"/>
        <v>0</v>
      </c>
      <c r="F971" s="27">
        <f t="shared" si="157"/>
        <v>0</v>
      </c>
      <c r="G971" s="28">
        <f t="shared" si="158"/>
        <v>0</v>
      </c>
      <c r="H971" s="27">
        <f>IF(B971&gt;$E$9,0,SUM(D$22:D971))</f>
        <v>0</v>
      </c>
      <c r="I971" s="27">
        <f>IF(B971&gt;$E$9,0,SUM(E$22:E971))</f>
        <v>0</v>
      </c>
      <c r="J971" s="29">
        <f>IF(B971&gt;$E$9,0,SUM(F$22:F971))</f>
        <v>0</v>
      </c>
      <c r="K971" s="30">
        <f t="shared" si="159"/>
        <v>0</v>
      </c>
      <c r="L971" s="31">
        <f t="shared" si="164"/>
        <v>0</v>
      </c>
      <c r="M971" s="27">
        <f t="shared" si="160"/>
        <v>0</v>
      </c>
      <c r="N971" s="29">
        <f t="shared" si="161"/>
        <v>0</v>
      </c>
      <c r="O971" s="146" t="str">
        <f t="shared" si="162"/>
        <v/>
      </c>
    </row>
    <row r="972" spans="2:15">
      <c r="B972" s="1" t="str">
        <f t="shared" si="154"/>
        <v/>
      </c>
      <c r="C972" s="27">
        <f t="shared" si="163"/>
        <v>0</v>
      </c>
      <c r="D972" s="27">
        <f t="shared" si="155"/>
        <v>0</v>
      </c>
      <c r="E972" s="27">
        <f t="shared" si="156"/>
        <v>0</v>
      </c>
      <c r="F972" s="27">
        <f t="shared" si="157"/>
        <v>0</v>
      </c>
      <c r="G972" s="28">
        <f t="shared" si="158"/>
        <v>0</v>
      </c>
      <c r="H972" s="27">
        <f>IF(B972&gt;$E$9,0,SUM(D$22:D972))</f>
        <v>0</v>
      </c>
      <c r="I972" s="27">
        <f>IF(B972&gt;$E$9,0,SUM(E$22:E972))</f>
        <v>0</v>
      </c>
      <c r="J972" s="29">
        <f>IF(B972&gt;$E$9,0,SUM(F$22:F972))</f>
        <v>0</v>
      </c>
      <c r="K972" s="30">
        <f t="shared" si="159"/>
        <v>0</v>
      </c>
      <c r="L972" s="31">
        <f t="shared" si="164"/>
        <v>0</v>
      </c>
      <c r="M972" s="27">
        <f t="shared" si="160"/>
        <v>0</v>
      </c>
      <c r="N972" s="29">
        <f t="shared" si="161"/>
        <v>0</v>
      </c>
      <c r="O972" s="146" t="str">
        <f t="shared" si="162"/>
        <v/>
      </c>
    </row>
    <row r="973" spans="2:15">
      <c r="B973" s="1" t="str">
        <f t="shared" si="154"/>
        <v/>
      </c>
      <c r="C973" s="27">
        <f t="shared" si="163"/>
        <v>0</v>
      </c>
      <c r="D973" s="27">
        <f t="shared" si="155"/>
        <v>0</v>
      </c>
      <c r="E973" s="27">
        <f t="shared" si="156"/>
        <v>0</v>
      </c>
      <c r="F973" s="27">
        <f t="shared" si="157"/>
        <v>0</v>
      </c>
      <c r="G973" s="28">
        <f t="shared" si="158"/>
        <v>0</v>
      </c>
      <c r="H973" s="27">
        <f>IF(B973&gt;$E$9,0,SUM(D$22:D973))</f>
        <v>0</v>
      </c>
      <c r="I973" s="27">
        <f>IF(B973&gt;$E$9,0,SUM(E$22:E973))</f>
        <v>0</v>
      </c>
      <c r="J973" s="29">
        <f>IF(B973&gt;$E$9,0,SUM(F$22:F973))</f>
        <v>0</v>
      </c>
      <c r="K973" s="30">
        <f t="shared" si="159"/>
        <v>0</v>
      </c>
      <c r="L973" s="31">
        <f t="shared" si="164"/>
        <v>0</v>
      </c>
      <c r="M973" s="27">
        <f t="shared" si="160"/>
        <v>0</v>
      </c>
      <c r="N973" s="29">
        <f t="shared" si="161"/>
        <v>0</v>
      </c>
      <c r="O973" s="146" t="str">
        <f t="shared" si="162"/>
        <v/>
      </c>
    </row>
    <row r="974" spans="2:15">
      <c r="B974" s="1" t="str">
        <f t="shared" si="154"/>
        <v/>
      </c>
      <c r="C974" s="27">
        <f t="shared" si="163"/>
        <v>0</v>
      </c>
      <c r="D974" s="27">
        <f t="shared" si="155"/>
        <v>0</v>
      </c>
      <c r="E974" s="27">
        <f t="shared" si="156"/>
        <v>0</v>
      </c>
      <c r="F974" s="27">
        <f t="shared" si="157"/>
        <v>0</v>
      </c>
      <c r="G974" s="28">
        <f t="shared" si="158"/>
        <v>0</v>
      </c>
      <c r="H974" s="27">
        <f>IF(B974&gt;$E$9,0,SUM(D$22:D974))</f>
        <v>0</v>
      </c>
      <c r="I974" s="27">
        <f>IF(B974&gt;$E$9,0,SUM(E$22:E974))</f>
        <v>0</v>
      </c>
      <c r="J974" s="29">
        <f>IF(B974&gt;$E$9,0,SUM(F$22:F974))</f>
        <v>0</v>
      </c>
      <c r="K974" s="30">
        <f t="shared" si="159"/>
        <v>0</v>
      </c>
      <c r="L974" s="31">
        <f t="shared" si="164"/>
        <v>0</v>
      </c>
      <c r="M974" s="27">
        <f t="shared" si="160"/>
        <v>0</v>
      </c>
      <c r="N974" s="29">
        <f t="shared" si="161"/>
        <v>0</v>
      </c>
      <c r="O974" s="146" t="str">
        <f t="shared" si="162"/>
        <v/>
      </c>
    </row>
    <row r="975" spans="2:15">
      <c r="B975" s="1" t="str">
        <f t="shared" si="154"/>
        <v/>
      </c>
      <c r="C975" s="27">
        <f t="shared" si="163"/>
        <v>0</v>
      </c>
      <c r="D975" s="27">
        <f t="shared" si="155"/>
        <v>0</v>
      </c>
      <c r="E975" s="27">
        <f t="shared" si="156"/>
        <v>0</v>
      </c>
      <c r="F975" s="27">
        <f t="shared" si="157"/>
        <v>0</v>
      </c>
      <c r="G975" s="28">
        <f t="shared" si="158"/>
        <v>0</v>
      </c>
      <c r="H975" s="27">
        <f>IF(B975&gt;$E$9,0,SUM(D$22:D975))</f>
        <v>0</v>
      </c>
      <c r="I975" s="27">
        <f>IF(B975&gt;$E$9,0,SUM(E$22:E975))</f>
        <v>0</v>
      </c>
      <c r="J975" s="29">
        <f>IF(B975&gt;$E$9,0,SUM(F$22:F975))</f>
        <v>0</v>
      </c>
      <c r="K975" s="30">
        <f t="shared" si="159"/>
        <v>0</v>
      </c>
      <c r="L975" s="31">
        <f t="shared" si="164"/>
        <v>0</v>
      </c>
      <c r="M975" s="27">
        <f t="shared" si="160"/>
        <v>0</v>
      </c>
      <c r="N975" s="29">
        <f t="shared" si="161"/>
        <v>0</v>
      </c>
      <c r="O975" s="146" t="str">
        <f t="shared" si="162"/>
        <v/>
      </c>
    </row>
    <row r="976" spans="2:15">
      <c r="B976" s="1" t="str">
        <f t="shared" si="154"/>
        <v/>
      </c>
      <c r="C976" s="27">
        <f t="shared" si="163"/>
        <v>0</v>
      </c>
      <c r="D976" s="27">
        <f t="shared" si="155"/>
        <v>0</v>
      </c>
      <c r="E976" s="27">
        <f t="shared" si="156"/>
        <v>0</v>
      </c>
      <c r="F976" s="27">
        <f t="shared" si="157"/>
        <v>0</v>
      </c>
      <c r="G976" s="28">
        <f t="shared" si="158"/>
        <v>0</v>
      </c>
      <c r="H976" s="27">
        <f>IF(B976&gt;$E$9,0,SUM(D$22:D976))</f>
        <v>0</v>
      </c>
      <c r="I976" s="27">
        <f>IF(B976&gt;$E$9,0,SUM(E$22:E976))</f>
        <v>0</v>
      </c>
      <c r="J976" s="29">
        <f>IF(B976&gt;$E$9,0,SUM(F$22:F976))</f>
        <v>0</v>
      </c>
      <c r="K976" s="30">
        <f t="shared" si="159"/>
        <v>0</v>
      </c>
      <c r="L976" s="31">
        <f t="shared" si="164"/>
        <v>0</v>
      </c>
      <c r="M976" s="27">
        <f t="shared" si="160"/>
        <v>0</v>
      </c>
      <c r="N976" s="29">
        <f t="shared" si="161"/>
        <v>0</v>
      </c>
      <c r="O976" s="146" t="str">
        <f t="shared" si="162"/>
        <v/>
      </c>
    </row>
    <row r="977" spans="2:15">
      <c r="B977" s="1" t="str">
        <f t="shared" si="154"/>
        <v/>
      </c>
      <c r="C977" s="27">
        <f t="shared" si="163"/>
        <v>0</v>
      </c>
      <c r="D977" s="27">
        <f t="shared" si="155"/>
        <v>0</v>
      </c>
      <c r="E977" s="27">
        <f t="shared" si="156"/>
        <v>0</v>
      </c>
      <c r="F977" s="27">
        <f t="shared" si="157"/>
        <v>0</v>
      </c>
      <c r="G977" s="28">
        <f t="shared" si="158"/>
        <v>0</v>
      </c>
      <c r="H977" s="27">
        <f>IF(B977&gt;$E$9,0,SUM(D$22:D977))</f>
        <v>0</v>
      </c>
      <c r="I977" s="27">
        <f>IF(B977&gt;$E$9,0,SUM(E$22:E977))</f>
        <v>0</v>
      </c>
      <c r="J977" s="29">
        <f>IF(B977&gt;$E$9,0,SUM(F$22:F977))</f>
        <v>0</v>
      </c>
      <c r="K977" s="30">
        <f t="shared" si="159"/>
        <v>0</v>
      </c>
      <c r="L977" s="31">
        <f t="shared" si="164"/>
        <v>0</v>
      </c>
      <c r="M977" s="27">
        <f t="shared" si="160"/>
        <v>0</v>
      </c>
      <c r="N977" s="29">
        <f t="shared" si="161"/>
        <v>0</v>
      </c>
      <c r="O977" s="146" t="str">
        <f t="shared" si="162"/>
        <v/>
      </c>
    </row>
    <row r="978" spans="2:15">
      <c r="B978" s="1" t="str">
        <f t="shared" si="154"/>
        <v/>
      </c>
      <c r="C978" s="27">
        <f t="shared" si="163"/>
        <v>0</v>
      </c>
      <c r="D978" s="27">
        <f t="shared" si="155"/>
        <v>0</v>
      </c>
      <c r="E978" s="27">
        <f t="shared" si="156"/>
        <v>0</v>
      </c>
      <c r="F978" s="27">
        <f t="shared" si="157"/>
        <v>0</v>
      </c>
      <c r="G978" s="28">
        <f t="shared" si="158"/>
        <v>0</v>
      </c>
      <c r="H978" s="27">
        <f>IF(B978&gt;$E$9,0,SUM(D$22:D978))</f>
        <v>0</v>
      </c>
      <c r="I978" s="27">
        <f>IF(B978&gt;$E$9,0,SUM(E$22:E978))</f>
        <v>0</v>
      </c>
      <c r="J978" s="29">
        <f>IF(B978&gt;$E$9,0,SUM(F$22:F978))</f>
        <v>0</v>
      </c>
      <c r="K978" s="30">
        <f t="shared" si="159"/>
        <v>0</v>
      </c>
      <c r="L978" s="31">
        <f t="shared" si="164"/>
        <v>0</v>
      </c>
      <c r="M978" s="27">
        <f t="shared" si="160"/>
        <v>0</v>
      </c>
      <c r="N978" s="29">
        <f t="shared" si="161"/>
        <v>0</v>
      </c>
      <c r="O978" s="146" t="str">
        <f t="shared" si="162"/>
        <v/>
      </c>
    </row>
    <row r="979" spans="2:15">
      <c r="B979" s="1" t="str">
        <f t="shared" si="154"/>
        <v/>
      </c>
      <c r="C979" s="27">
        <f t="shared" si="163"/>
        <v>0</v>
      </c>
      <c r="D979" s="27">
        <f t="shared" si="155"/>
        <v>0</v>
      </c>
      <c r="E979" s="27">
        <f t="shared" si="156"/>
        <v>0</v>
      </c>
      <c r="F979" s="27">
        <f t="shared" si="157"/>
        <v>0</v>
      </c>
      <c r="G979" s="28">
        <f t="shared" si="158"/>
        <v>0</v>
      </c>
      <c r="H979" s="27">
        <f>IF(B979&gt;$E$9,0,SUM(D$22:D979))</f>
        <v>0</v>
      </c>
      <c r="I979" s="27">
        <f>IF(B979&gt;$E$9,0,SUM(E$22:E979))</f>
        <v>0</v>
      </c>
      <c r="J979" s="29">
        <f>IF(B979&gt;$E$9,0,SUM(F$22:F979))</f>
        <v>0</v>
      </c>
      <c r="K979" s="30">
        <f t="shared" si="159"/>
        <v>0</v>
      </c>
      <c r="L979" s="31">
        <f t="shared" si="164"/>
        <v>0</v>
      </c>
      <c r="M979" s="27">
        <f t="shared" si="160"/>
        <v>0</v>
      </c>
      <c r="N979" s="29">
        <f t="shared" si="161"/>
        <v>0</v>
      </c>
      <c r="O979" s="146" t="str">
        <f t="shared" si="162"/>
        <v/>
      </c>
    </row>
    <row r="980" spans="2:15">
      <c r="B980" s="1" t="str">
        <f t="shared" si="154"/>
        <v/>
      </c>
      <c r="C980" s="27">
        <f t="shared" si="163"/>
        <v>0</v>
      </c>
      <c r="D980" s="27">
        <f t="shared" si="155"/>
        <v>0</v>
      </c>
      <c r="E980" s="27">
        <f t="shared" si="156"/>
        <v>0</v>
      </c>
      <c r="F980" s="27">
        <f t="shared" si="157"/>
        <v>0</v>
      </c>
      <c r="G980" s="28">
        <f t="shared" si="158"/>
        <v>0</v>
      </c>
      <c r="H980" s="27">
        <f>IF(B980&gt;$E$9,0,SUM(D$22:D980))</f>
        <v>0</v>
      </c>
      <c r="I980" s="27">
        <f>IF(B980&gt;$E$9,0,SUM(E$22:E980))</f>
        <v>0</v>
      </c>
      <c r="J980" s="29">
        <f>IF(B980&gt;$E$9,0,SUM(F$22:F980))</f>
        <v>0</v>
      </c>
      <c r="K980" s="30">
        <f t="shared" si="159"/>
        <v>0</v>
      </c>
      <c r="L980" s="31">
        <f t="shared" si="164"/>
        <v>0</v>
      </c>
      <c r="M980" s="27">
        <f t="shared" si="160"/>
        <v>0</v>
      </c>
      <c r="N980" s="29">
        <f t="shared" si="161"/>
        <v>0</v>
      </c>
      <c r="O980" s="146" t="str">
        <f t="shared" si="162"/>
        <v/>
      </c>
    </row>
    <row r="981" spans="2:15">
      <c r="B981" s="1" t="str">
        <f t="shared" si="154"/>
        <v/>
      </c>
      <c r="C981" s="27">
        <f t="shared" si="163"/>
        <v>0</v>
      </c>
      <c r="D981" s="27">
        <f t="shared" si="155"/>
        <v>0</v>
      </c>
      <c r="E981" s="27">
        <f t="shared" si="156"/>
        <v>0</v>
      </c>
      <c r="F981" s="27">
        <f t="shared" si="157"/>
        <v>0</v>
      </c>
      <c r="G981" s="28">
        <f t="shared" si="158"/>
        <v>0</v>
      </c>
      <c r="H981" s="27">
        <f>IF(B981&gt;$E$9,0,SUM(D$22:D981))</f>
        <v>0</v>
      </c>
      <c r="I981" s="27">
        <f>IF(B981&gt;$E$9,0,SUM(E$22:E981))</f>
        <v>0</v>
      </c>
      <c r="J981" s="29">
        <f>IF(B981&gt;$E$9,0,SUM(F$22:F981))</f>
        <v>0</v>
      </c>
      <c r="K981" s="30">
        <f t="shared" si="159"/>
        <v>0</v>
      </c>
      <c r="L981" s="31">
        <f t="shared" si="164"/>
        <v>0</v>
      </c>
      <c r="M981" s="27">
        <f t="shared" si="160"/>
        <v>0</v>
      </c>
      <c r="N981" s="29">
        <f t="shared" si="161"/>
        <v>0</v>
      </c>
      <c r="O981" s="146" t="str">
        <f t="shared" si="162"/>
        <v/>
      </c>
    </row>
    <row r="982" spans="2:15">
      <c r="B982" s="1" t="str">
        <f t="shared" si="154"/>
        <v/>
      </c>
      <c r="C982" s="27">
        <f t="shared" si="163"/>
        <v>0</v>
      </c>
      <c r="D982" s="27">
        <f t="shared" si="155"/>
        <v>0</v>
      </c>
      <c r="E982" s="27">
        <f t="shared" si="156"/>
        <v>0</v>
      </c>
      <c r="F982" s="27">
        <f t="shared" si="157"/>
        <v>0</v>
      </c>
      <c r="G982" s="28">
        <f t="shared" si="158"/>
        <v>0</v>
      </c>
      <c r="H982" s="27">
        <f>IF(B982&gt;$E$9,0,SUM(D$22:D982))</f>
        <v>0</v>
      </c>
      <c r="I982" s="27">
        <f>IF(B982&gt;$E$9,0,SUM(E$22:E982))</f>
        <v>0</v>
      </c>
      <c r="J982" s="29">
        <f>IF(B982&gt;$E$9,0,SUM(F$22:F982))</f>
        <v>0</v>
      </c>
      <c r="K982" s="30">
        <f t="shared" si="159"/>
        <v>0</v>
      </c>
      <c r="L982" s="31">
        <f t="shared" si="164"/>
        <v>0</v>
      </c>
      <c r="M982" s="27">
        <f t="shared" si="160"/>
        <v>0</v>
      </c>
      <c r="N982" s="29">
        <f t="shared" si="161"/>
        <v>0</v>
      </c>
      <c r="O982" s="146" t="str">
        <f t="shared" si="162"/>
        <v/>
      </c>
    </row>
    <row r="983" spans="2:15">
      <c r="B983" s="1" t="str">
        <f t="shared" ref="B983:B1046" si="165">IF(B982&gt;$E$9,"",IF(B982+1&lt;=$E$9,B982+1,""))</f>
        <v/>
      </c>
      <c r="C983" s="27">
        <f t="shared" si="163"/>
        <v>0</v>
      </c>
      <c r="D983" s="27">
        <f t="shared" ref="D983:D1046" si="166">+IF(B983&lt;=$E$9,$E$14,0)</f>
        <v>0</v>
      </c>
      <c r="E983" s="27">
        <f t="shared" si="156"/>
        <v>0</v>
      </c>
      <c r="F983" s="27">
        <f t="shared" si="157"/>
        <v>0</v>
      </c>
      <c r="G983" s="28">
        <f t="shared" si="158"/>
        <v>0</v>
      </c>
      <c r="H983" s="27">
        <f>IF(B983&gt;$E$9,0,SUM(D$22:D983))</f>
        <v>0</v>
      </c>
      <c r="I983" s="27">
        <f>IF(B983&gt;$E$9,0,SUM(E$22:E983))</f>
        <v>0</v>
      </c>
      <c r="J983" s="29">
        <f>IF(B983&gt;$E$9,0,SUM(F$22:F983))</f>
        <v>0</v>
      </c>
      <c r="K983" s="30">
        <f t="shared" si="159"/>
        <v>0</v>
      </c>
      <c r="L983" s="31">
        <f t="shared" si="164"/>
        <v>0</v>
      </c>
      <c r="M983" s="27">
        <f t="shared" si="160"/>
        <v>0</v>
      </c>
      <c r="N983" s="29">
        <f t="shared" si="161"/>
        <v>0</v>
      </c>
      <c r="O983" s="146" t="str">
        <f t="shared" si="162"/>
        <v/>
      </c>
    </row>
    <row r="984" spans="2:15">
      <c r="B984" s="1" t="str">
        <f t="shared" si="165"/>
        <v/>
      </c>
      <c r="C984" s="27">
        <f t="shared" si="163"/>
        <v>0</v>
      </c>
      <c r="D984" s="27">
        <f t="shared" si="166"/>
        <v>0</v>
      </c>
      <c r="E984" s="27">
        <f t="shared" ref="E984:E1047" si="167">IF(B984&gt;$E$9,0,IF(B984&lt;&gt;B983,C984*(RATE($E$9,$E$14,-$E$10)),0))</f>
        <v>0</v>
      </c>
      <c r="F984" s="27">
        <f t="shared" ref="F984:F1047" si="168">D984-E984</f>
        <v>0</v>
      </c>
      <c r="G984" s="28">
        <f t="shared" ref="G984:G1047" si="169">IF(ROUND(C984-F984,2)=0,0,C984-F984)</f>
        <v>0</v>
      </c>
      <c r="H984" s="27">
        <f>IF(B984&gt;$E$9,0,SUM(D$22:D984))</f>
        <v>0</v>
      </c>
      <c r="I984" s="27">
        <f>IF(B984&gt;$E$9,0,SUM(E$22:E984))</f>
        <v>0</v>
      </c>
      <c r="J984" s="29">
        <f>IF(B984&gt;$E$9,0,SUM(F$22:F984))</f>
        <v>0</v>
      </c>
      <c r="K984" s="30">
        <f t="shared" ref="K984:K1047" si="170">IF(B984&gt;$E$9,0,I984/($E$12-$E$10))</f>
        <v>0</v>
      </c>
      <c r="L984" s="31">
        <f t="shared" si="164"/>
        <v>0</v>
      </c>
      <c r="M984" s="27">
        <f t="shared" ref="M984:M1047" si="171">IF(B984&gt;$E$9,0,$E$13-I984)</f>
        <v>0</v>
      </c>
      <c r="N984" s="29">
        <f t="shared" ref="N984:N1047" si="172">IF(B984&gt;$E$9,0,$E$10-J984)</f>
        <v>0</v>
      </c>
      <c r="O984" s="146" t="str">
        <f t="shared" ref="O984:O1047" si="173">IF(M984,M984*0.25,"")</f>
        <v/>
      </c>
    </row>
    <row r="985" spans="2:15">
      <c r="B985" s="1" t="str">
        <f t="shared" si="165"/>
        <v/>
      </c>
      <c r="C985" s="27">
        <f t="shared" ref="C985:C1048" si="174">G984</f>
        <v>0</v>
      </c>
      <c r="D985" s="27">
        <f t="shared" si="166"/>
        <v>0</v>
      </c>
      <c r="E985" s="27">
        <f t="shared" si="167"/>
        <v>0</v>
      </c>
      <c r="F985" s="27">
        <f t="shared" si="168"/>
        <v>0</v>
      </c>
      <c r="G985" s="28">
        <f t="shared" si="169"/>
        <v>0</v>
      </c>
      <c r="H985" s="27">
        <f>IF(B985&gt;$E$9,0,SUM(D$22:D985))</f>
        <v>0</v>
      </c>
      <c r="I985" s="27">
        <f>IF(B985&gt;$E$9,0,SUM(E$22:E985))</f>
        <v>0</v>
      </c>
      <c r="J985" s="29">
        <f>IF(B985&gt;$E$9,0,SUM(F$22:F985))</f>
        <v>0</v>
      </c>
      <c r="K985" s="30">
        <f t="shared" si="170"/>
        <v>0</v>
      </c>
      <c r="L985" s="31">
        <f t="shared" ref="L985:L1048" si="175">IF(B985&gt;$E$9,0,J985/$E$10)</f>
        <v>0</v>
      </c>
      <c r="M985" s="27">
        <f t="shared" si="171"/>
        <v>0</v>
      </c>
      <c r="N985" s="29">
        <f t="shared" si="172"/>
        <v>0</v>
      </c>
      <c r="O985" s="146" t="str">
        <f t="shared" si="173"/>
        <v/>
      </c>
    </row>
    <row r="986" spans="2:15">
      <c r="B986" s="1" t="str">
        <f t="shared" si="165"/>
        <v/>
      </c>
      <c r="C986" s="27">
        <f t="shared" si="174"/>
        <v>0</v>
      </c>
      <c r="D986" s="27">
        <f t="shared" si="166"/>
        <v>0</v>
      </c>
      <c r="E986" s="27">
        <f t="shared" si="167"/>
        <v>0</v>
      </c>
      <c r="F986" s="27">
        <f t="shared" si="168"/>
        <v>0</v>
      </c>
      <c r="G986" s="28">
        <f t="shared" si="169"/>
        <v>0</v>
      </c>
      <c r="H986" s="27">
        <f>IF(B986&gt;$E$9,0,SUM(D$22:D986))</f>
        <v>0</v>
      </c>
      <c r="I986" s="27">
        <f>IF(B986&gt;$E$9,0,SUM(E$22:E986))</f>
        <v>0</v>
      </c>
      <c r="J986" s="29">
        <f>IF(B986&gt;$E$9,0,SUM(F$22:F986))</f>
        <v>0</v>
      </c>
      <c r="K986" s="30">
        <f t="shared" si="170"/>
        <v>0</v>
      </c>
      <c r="L986" s="31">
        <f t="shared" si="175"/>
        <v>0</v>
      </c>
      <c r="M986" s="27">
        <f t="shared" si="171"/>
        <v>0</v>
      </c>
      <c r="N986" s="29">
        <f t="shared" si="172"/>
        <v>0</v>
      </c>
      <c r="O986" s="146" t="str">
        <f t="shared" si="173"/>
        <v/>
      </c>
    </row>
    <row r="987" spans="2:15">
      <c r="B987" s="1" t="str">
        <f t="shared" si="165"/>
        <v/>
      </c>
      <c r="C987" s="27">
        <f t="shared" si="174"/>
        <v>0</v>
      </c>
      <c r="D987" s="27">
        <f t="shared" si="166"/>
        <v>0</v>
      </c>
      <c r="E987" s="27">
        <f t="shared" si="167"/>
        <v>0</v>
      </c>
      <c r="F987" s="27">
        <f t="shared" si="168"/>
        <v>0</v>
      </c>
      <c r="G987" s="28">
        <f t="shared" si="169"/>
        <v>0</v>
      </c>
      <c r="H987" s="27">
        <f>IF(B987&gt;$E$9,0,SUM(D$22:D987))</f>
        <v>0</v>
      </c>
      <c r="I987" s="27">
        <f>IF(B987&gt;$E$9,0,SUM(E$22:E987))</f>
        <v>0</v>
      </c>
      <c r="J987" s="29">
        <f>IF(B987&gt;$E$9,0,SUM(F$22:F987))</f>
        <v>0</v>
      </c>
      <c r="K987" s="30">
        <f t="shared" si="170"/>
        <v>0</v>
      </c>
      <c r="L987" s="31">
        <f t="shared" si="175"/>
        <v>0</v>
      </c>
      <c r="M987" s="27">
        <f t="shared" si="171"/>
        <v>0</v>
      </c>
      <c r="N987" s="29">
        <f t="shared" si="172"/>
        <v>0</v>
      </c>
      <c r="O987" s="146" t="str">
        <f t="shared" si="173"/>
        <v/>
      </c>
    </row>
    <row r="988" spans="2:15">
      <c r="B988" s="1" t="str">
        <f t="shared" si="165"/>
        <v/>
      </c>
      <c r="C988" s="27">
        <f t="shared" si="174"/>
        <v>0</v>
      </c>
      <c r="D988" s="27">
        <f t="shared" si="166"/>
        <v>0</v>
      </c>
      <c r="E988" s="27">
        <f t="shared" si="167"/>
        <v>0</v>
      </c>
      <c r="F988" s="27">
        <f t="shared" si="168"/>
        <v>0</v>
      </c>
      <c r="G988" s="28">
        <f t="shared" si="169"/>
        <v>0</v>
      </c>
      <c r="H988" s="27">
        <f>IF(B988&gt;$E$9,0,SUM(D$22:D988))</f>
        <v>0</v>
      </c>
      <c r="I988" s="27">
        <f>IF(B988&gt;$E$9,0,SUM(E$22:E988))</f>
        <v>0</v>
      </c>
      <c r="J988" s="29">
        <f>IF(B988&gt;$E$9,0,SUM(F$22:F988))</f>
        <v>0</v>
      </c>
      <c r="K988" s="30">
        <f t="shared" si="170"/>
        <v>0</v>
      </c>
      <c r="L988" s="31">
        <f t="shared" si="175"/>
        <v>0</v>
      </c>
      <c r="M988" s="27">
        <f t="shared" si="171"/>
        <v>0</v>
      </c>
      <c r="N988" s="29">
        <f t="shared" si="172"/>
        <v>0</v>
      </c>
      <c r="O988" s="146" t="str">
        <f t="shared" si="173"/>
        <v/>
      </c>
    </row>
    <row r="989" spans="2:15">
      <c r="B989" s="1" t="str">
        <f t="shared" si="165"/>
        <v/>
      </c>
      <c r="C989" s="27">
        <f t="shared" si="174"/>
        <v>0</v>
      </c>
      <c r="D989" s="27">
        <f t="shared" si="166"/>
        <v>0</v>
      </c>
      <c r="E989" s="27">
        <f t="shared" si="167"/>
        <v>0</v>
      </c>
      <c r="F989" s="27">
        <f t="shared" si="168"/>
        <v>0</v>
      </c>
      <c r="G989" s="28">
        <f t="shared" si="169"/>
        <v>0</v>
      </c>
      <c r="H989" s="27">
        <f>IF(B989&gt;$E$9,0,SUM(D$22:D989))</f>
        <v>0</v>
      </c>
      <c r="I989" s="27">
        <f>IF(B989&gt;$E$9,0,SUM(E$22:E989))</f>
        <v>0</v>
      </c>
      <c r="J989" s="29">
        <f>IF(B989&gt;$E$9,0,SUM(F$22:F989))</f>
        <v>0</v>
      </c>
      <c r="K989" s="30">
        <f t="shared" si="170"/>
        <v>0</v>
      </c>
      <c r="L989" s="31">
        <f t="shared" si="175"/>
        <v>0</v>
      </c>
      <c r="M989" s="27">
        <f t="shared" si="171"/>
        <v>0</v>
      </c>
      <c r="N989" s="29">
        <f t="shared" si="172"/>
        <v>0</v>
      </c>
      <c r="O989" s="146" t="str">
        <f t="shared" si="173"/>
        <v/>
      </c>
    </row>
    <row r="990" spans="2:15">
      <c r="B990" s="1" t="str">
        <f t="shared" si="165"/>
        <v/>
      </c>
      <c r="C990" s="27">
        <f t="shared" si="174"/>
        <v>0</v>
      </c>
      <c r="D990" s="27">
        <f t="shared" si="166"/>
        <v>0</v>
      </c>
      <c r="E990" s="27">
        <f t="shared" si="167"/>
        <v>0</v>
      </c>
      <c r="F990" s="27">
        <f t="shared" si="168"/>
        <v>0</v>
      </c>
      <c r="G990" s="28">
        <f t="shared" si="169"/>
        <v>0</v>
      </c>
      <c r="H990" s="27">
        <f>IF(B990&gt;$E$9,0,SUM(D$22:D990))</f>
        <v>0</v>
      </c>
      <c r="I990" s="27">
        <f>IF(B990&gt;$E$9,0,SUM(E$22:E990))</f>
        <v>0</v>
      </c>
      <c r="J990" s="29">
        <f>IF(B990&gt;$E$9,0,SUM(F$22:F990))</f>
        <v>0</v>
      </c>
      <c r="K990" s="30">
        <f t="shared" si="170"/>
        <v>0</v>
      </c>
      <c r="L990" s="31">
        <f t="shared" si="175"/>
        <v>0</v>
      </c>
      <c r="M990" s="27">
        <f t="shared" si="171"/>
        <v>0</v>
      </c>
      <c r="N990" s="29">
        <f t="shared" si="172"/>
        <v>0</v>
      </c>
      <c r="O990" s="146" t="str">
        <f t="shared" si="173"/>
        <v/>
      </c>
    </row>
    <row r="991" spans="2:15">
      <c r="B991" s="1" t="str">
        <f t="shared" si="165"/>
        <v/>
      </c>
      <c r="C991" s="27">
        <f t="shared" si="174"/>
        <v>0</v>
      </c>
      <c r="D991" s="27">
        <f t="shared" si="166"/>
        <v>0</v>
      </c>
      <c r="E991" s="27">
        <f t="shared" si="167"/>
        <v>0</v>
      </c>
      <c r="F991" s="27">
        <f t="shared" si="168"/>
        <v>0</v>
      </c>
      <c r="G991" s="28">
        <f t="shared" si="169"/>
        <v>0</v>
      </c>
      <c r="H991" s="27">
        <f>IF(B991&gt;$E$9,0,SUM(D$22:D991))</f>
        <v>0</v>
      </c>
      <c r="I991" s="27">
        <f>IF(B991&gt;$E$9,0,SUM(E$22:E991))</f>
        <v>0</v>
      </c>
      <c r="J991" s="29">
        <f>IF(B991&gt;$E$9,0,SUM(F$22:F991))</f>
        <v>0</v>
      </c>
      <c r="K991" s="30">
        <f t="shared" si="170"/>
        <v>0</v>
      </c>
      <c r="L991" s="31">
        <f t="shared" si="175"/>
        <v>0</v>
      </c>
      <c r="M991" s="27">
        <f t="shared" si="171"/>
        <v>0</v>
      </c>
      <c r="N991" s="29">
        <f t="shared" si="172"/>
        <v>0</v>
      </c>
      <c r="O991" s="146" t="str">
        <f t="shared" si="173"/>
        <v/>
      </c>
    </row>
    <row r="992" spans="2:15">
      <c r="B992" s="1" t="str">
        <f t="shared" si="165"/>
        <v/>
      </c>
      <c r="C992" s="27">
        <f t="shared" si="174"/>
        <v>0</v>
      </c>
      <c r="D992" s="27">
        <f t="shared" si="166"/>
        <v>0</v>
      </c>
      <c r="E992" s="27">
        <f t="shared" si="167"/>
        <v>0</v>
      </c>
      <c r="F992" s="27">
        <f t="shared" si="168"/>
        <v>0</v>
      </c>
      <c r="G992" s="28">
        <f t="shared" si="169"/>
        <v>0</v>
      </c>
      <c r="H992" s="27">
        <f>IF(B992&gt;$E$9,0,SUM(D$22:D992))</f>
        <v>0</v>
      </c>
      <c r="I992" s="27">
        <f>IF(B992&gt;$E$9,0,SUM(E$22:E992))</f>
        <v>0</v>
      </c>
      <c r="J992" s="29">
        <f>IF(B992&gt;$E$9,0,SUM(F$22:F992))</f>
        <v>0</v>
      </c>
      <c r="K992" s="30">
        <f t="shared" si="170"/>
        <v>0</v>
      </c>
      <c r="L992" s="31">
        <f t="shared" si="175"/>
        <v>0</v>
      </c>
      <c r="M992" s="27">
        <f t="shared" si="171"/>
        <v>0</v>
      </c>
      <c r="N992" s="29">
        <f t="shared" si="172"/>
        <v>0</v>
      </c>
      <c r="O992" s="146" t="str">
        <f t="shared" si="173"/>
        <v/>
      </c>
    </row>
    <row r="993" spans="2:15">
      <c r="B993" s="1" t="str">
        <f t="shared" si="165"/>
        <v/>
      </c>
      <c r="C993" s="27">
        <f t="shared" si="174"/>
        <v>0</v>
      </c>
      <c r="D993" s="27">
        <f t="shared" si="166"/>
        <v>0</v>
      </c>
      <c r="E993" s="27">
        <f t="shared" si="167"/>
        <v>0</v>
      </c>
      <c r="F993" s="27">
        <f t="shared" si="168"/>
        <v>0</v>
      </c>
      <c r="G993" s="28">
        <f t="shared" si="169"/>
        <v>0</v>
      </c>
      <c r="H993" s="27">
        <f>IF(B993&gt;$E$9,0,SUM(D$22:D993))</f>
        <v>0</v>
      </c>
      <c r="I993" s="27">
        <f>IF(B993&gt;$E$9,0,SUM(E$22:E993))</f>
        <v>0</v>
      </c>
      <c r="J993" s="29">
        <f>IF(B993&gt;$E$9,0,SUM(F$22:F993))</f>
        <v>0</v>
      </c>
      <c r="K993" s="30">
        <f t="shared" si="170"/>
        <v>0</v>
      </c>
      <c r="L993" s="31">
        <f t="shared" si="175"/>
        <v>0</v>
      </c>
      <c r="M993" s="27">
        <f t="shared" si="171"/>
        <v>0</v>
      </c>
      <c r="N993" s="29">
        <f t="shared" si="172"/>
        <v>0</v>
      </c>
      <c r="O993" s="146" t="str">
        <f t="shared" si="173"/>
        <v/>
      </c>
    </row>
    <row r="994" spans="2:15">
      <c r="B994" s="1" t="str">
        <f t="shared" si="165"/>
        <v/>
      </c>
      <c r="C994" s="27">
        <f t="shared" si="174"/>
        <v>0</v>
      </c>
      <c r="D994" s="27">
        <f t="shared" si="166"/>
        <v>0</v>
      </c>
      <c r="E994" s="27">
        <f t="shared" si="167"/>
        <v>0</v>
      </c>
      <c r="F994" s="27">
        <f t="shared" si="168"/>
        <v>0</v>
      </c>
      <c r="G994" s="28">
        <f t="shared" si="169"/>
        <v>0</v>
      </c>
      <c r="H994" s="27">
        <f>IF(B994&gt;$E$9,0,SUM(D$22:D994))</f>
        <v>0</v>
      </c>
      <c r="I994" s="27">
        <f>IF(B994&gt;$E$9,0,SUM(E$22:E994))</f>
        <v>0</v>
      </c>
      <c r="J994" s="29">
        <f>IF(B994&gt;$E$9,0,SUM(F$22:F994))</f>
        <v>0</v>
      </c>
      <c r="K994" s="30">
        <f t="shared" si="170"/>
        <v>0</v>
      </c>
      <c r="L994" s="31">
        <f t="shared" si="175"/>
        <v>0</v>
      </c>
      <c r="M994" s="27">
        <f t="shared" si="171"/>
        <v>0</v>
      </c>
      <c r="N994" s="29">
        <f t="shared" si="172"/>
        <v>0</v>
      </c>
      <c r="O994" s="146" t="str">
        <f t="shared" si="173"/>
        <v/>
      </c>
    </row>
    <row r="995" spans="2:15">
      <c r="B995" s="1" t="str">
        <f t="shared" si="165"/>
        <v/>
      </c>
      <c r="C995" s="27">
        <f t="shared" si="174"/>
        <v>0</v>
      </c>
      <c r="D995" s="27">
        <f t="shared" si="166"/>
        <v>0</v>
      </c>
      <c r="E995" s="27">
        <f t="shared" si="167"/>
        <v>0</v>
      </c>
      <c r="F995" s="27">
        <f t="shared" si="168"/>
        <v>0</v>
      </c>
      <c r="G995" s="28">
        <f t="shared" si="169"/>
        <v>0</v>
      </c>
      <c r="H995" s="27">
        <f>IF(B995&gt;$E$9,0,SUM(D$22:D995))</f>
        <v>0</v>
      </c>
      <c r="I995" s="27">
        <f>IF(B995&gt;$E$9,0,SUM(E$22:E995))</f>
        <v>0</v>
      </c>
      <c r="J995" s="29">
        <f>IF(B995&gt;$E$9,0,SUM(F$22:F995))</f>
        <v>0</v>
      </c>
      <c r="K995" s="30">
        <f t="shared" si="170"/>
        <v>0</v>
      </c>
      <c r="L995" s="31">
        <f t="shared" si="175"/>
        <v>0</v>
      </c>
      <c r="M995" s="27">
        <f t="shared" si="171"/>
        <v>0</v>
      </c>
      <c r="N995" s="29">
        <f t="shared" si="172"/>
        <v>0</v>
      </c>
      <c r="O995" s="146" t="str">
        <f t="shared" si="173"/>
        <v/>
      </c>
    </row>
    <row r="996" spans="2:15">
      <c r="B996" s="1" t="str">
        <f t="shared" si="165"/>
        <v/>
      </c>
      <c r="C996" s="27">
        <f t="shared" si="174"/>
        <v>0</v>
      </c>
      <c r="D996" s="27">
        <f t="shared" si="166"/>
        <v>0</v>
      </c>
      <c r="E996" s="27">
        <f t="shared" si="167"/>
        <v>0</v>
      </c>
      <c r="F996" s="27">
        <f t="shared" si="168"/>
        <v>0</v>
      </c>
      <c r="G996" s="28">
        <f t="shared" si="169"/>
        <v>0</v>
      </c>
      <c r="H996" s="27">
        <f>IF(B996&gt;$E$9,0,SUM(D$22:D996))</f>
        <v>0</v>
      </c>
      <c r="I996" s="27">
        <f>IF(B996&gt;$E$9,0,SUM(E$22:E996))</f>
        <v>0</v>
      </c>
      <c r="J996" s="29">
        <f>IF(B996&gt;$E$9,0,SUM(F$22:F996))</f>
        <v>0</v>
      </c>
      <c r="K996" s="30">
        <f t="shared" si="170"/>
        <v>0</v>
      </c>
      <c r="L996" s="31">
        <f t="shared" si="175"/>
        <v>0</v>
      </c>
      <c r="M996" s="27">
        <f t="shared" si="171"/>
        <v>0</v>
      </c>
      <c r="N996" s="29">
        <f t="shared" si="172"/>
        <v>0</v>
      </c>
      <c r="O996" s="146" t="str">
        <f t="shared" si="173"/>
        <v/>
      </c>
    </row>
    <row r="997" spans="2:15">
      <c r="B997" s="1" t="str">
        <f t="shared" si="165"/>
        <v/>
      </c>
      <c r="C997" s="27">
        <f t="shared" si="174"/>
        <v>0</v>
      </c>
      <c r="D997" s="27">
        <f t="shared" si="166"/>
        <v>0</v>
      </c>
      <c r="E997" s="27">
        <f t="shared" si="167"/>
        <v>0</v>
      </c>
      <c r="F997" s="27">
        <f t="shared" si="168"/>
        <v>0</v>
      </c>
      <c r="G997" s="28">
        <f t="shared" si="169"/>
        <v>0</v>
      </c>
      <c r="H997" s="27">
        <f>IF(B997&gt;$E$9,0,SUM(D$22:D997))</f>
        <v>0</v>
      </c>
      <c r="I997" s="27">
        <f>IF(B997&gt;$E$9,0,SUM(E$22:E997))</f>
        <v>0</v>
      </c>
      <c r="J997" s="29">
        <f>IF(B997&gt;$E$9,0,SUM(F$22:F997))</f>
        <v>0</v>
      </c>
      <c r="K997" s="30">
        <f t="shared" si="170"/>
        <v>0</v>
      </c>
      <c r="L997" s="31">
        <f t="shared" si="175"/>
        <v>0</v>
      </c>
      <c r="M997" s="27">
        <f t="shared" si="171"/>
        <v>0</v>
      </c>
      <c r="N997" s="29">
        <f t="shared" si="172"/>
        <v>0</v>
      </c>
      <c r="O997" s="146" t="str">
        <f t="shared" si="173"/>
        <v/>
      </c>
    </row>
    <row r="998" spans="2:15">
      <c r="B998" s="1" t="str">
        <f t="shared" si="165"/>
        <v/>
      </c>
      <c r="C998" s="27">
        <f t="shared" si="174"/>
        <v>0</v>
      </c>
      <c r="D998" s="27">
        <f t="shared" si="166"/>
        <v>0</v>
      </c>
      <c r="E998" s="27">
        <f t="shared" si="167"/>
        <v>0</v>
      </c>
      <c r="F998" s="27">
        <f t="shared" si="168"/>
        <v>0</v>
      </c>
      <c r="G998" s="28">
        <f t="shared" si="169"/>
        <v>0</v>
      </c>
      <c r="H998" s="27">
        <f>IF(B998&gt;$E$9,0,SUM(D$22:D998))</f>
        <v>0</v>
      </c>
      <c r="I998" s="27">
        <f>IF(B998&gt;$E$9,0,SUM(E$22:E998))</f>
        <v>0</v>
      </c>
      <c r="J998" s="29">
        <f>IF(B998&gt;$E$9,0,SUM(F$22:F998))</f>
        <v>0</v>
      </c>
      <c r="K998" s="30">
        <f t="shared" si="170"/>
        <v>0</v>
      </c>
      <c r="L998" s="31">
        <f t="shared" si="175"/>
        <v>0</v>
      </c>
      <c r="M998" s="27">
        <f t="shared" si="171"/>
        <v>0</v>
      </c>
      <c r="N998" s="29">
        <f t="shared" si="172"/>
        <v>0</v>
      </c>
      <c r="O998" s="146" t="str">
        <f t="shared" si="173"/>
        <v/>
      </c>
    </row>
    <row r="999" spans="2:15">
      <c r="B999" s="1" t="str">
        <f t="shared" si="165"/>
        <v/>
      </c>
      <c r="C999" s="27">
        <f t="shared" si="174"/>
        <v>0</v>
      </c>
      <c r="D999" s="27">
        <f t="shared" si="166"/>
        <v>0</v>
      </c>
      <c r="E999" s="27">
        <f t="shared" si="167"/>
        <v>0</v>
      </c>
      <c r="F999" s="27">
        <f t="shared" si="168"/>
        <v>0</v>
      </c>
      <c r="G999" s="28">
        <f t="shared" si="169"/>
        <v>0</v>
      </c>
      <c r="H999" s="27">
        <f>IF(B999&gt;$E$9,0,SUM(D$22:D999))</f>
        <v>0</v>
      </c>
      <c r="I999" s="27">
        <f>IF(B999&gt;$E$9,0,SUM(E$22:E999))</f>
        <v>0</v>
      </c>
      <c r="J999" s="29">
        <f>IF(B999&gt;$E$9,0,SUM(F$22:F999))</f>
        <v>0</v>
      </c>
      <c r="K999" s="30">
        <f t="shared" si="170"/>
        <v>0</v>
      </c>
      <c r="L999" s="31">
        <f t="shared" si="175"/>
        <v>0</v>
      </c>
      <c r="M999" s="27">
        <f t="shared" si="171"/>
        <v>0</v>
      </c>
      <c r="N999" s="29">
        <f t="shared" si="172"/>
        <v>0</v>
      </c>
      <c r="O999" s="146" t="str">
        <f t="shared" si="173"/>
        <v/>
      </c>
    </row>
    <row r="1000" spans="2:15">
      <c r="B1000" s="1" t="str">
        <f t="shared" si="165"/>
        <v/>
      </c>
      <c r="C1000" s="27">
        <f t="shared" si="174"/>
        <v>0</v>
      </c>
      <c r="D1000" s="27">
        <f t="shared" si="166"/>
        <v>0</v>
      </c>
      <c r="E1000" s="27">
        <f t="shared" si="167"/>
        <v>0</v>
      </c>
      <c r="F1000" s="27">
        <f t="shared" si="168"/>
        <v>0</v>
      </c>
      <c r="G1000" s="28">
        <f t="shared" si="169"/>
        <v>0</v>
      </c>
      <c r="H1000" s="27">
        <f>IF(B1000&gt;$E$9,0,SUM(D$22:D1000))</f>
        <v>0</v>
      </c>
      <c r="I1000" s="27">
        <f>IF(B1000&gt;$E$9,0,SUM(E$22:E1000))</f>
        <v>0</v>
      </c>
      <c r="J1000" s="29">
        <f>IF(B1000&gt;$E$9,0,SUM(F$22:F1000))</f>
        <v>0</v>
      </c>
      <c r="K1000" s="30">
        <f t="shared" si="170"/>
        <v>0</v>
      </c>
      <c r="L1000" s="31">
        <f t="shared" si="175"/>
        <v>0</v>
      </c>
      <c r="M1000" s="27">
        <f t="shared" si="171"/>
        <v>0</v>
      </c>
      <c r="N1000" s="29">
        <f t="shared" si="172"/>
        <v>0</v>
      </c>
      <c r="O1000" s="146" t="str">
        <f t="shared" si="173"/>
        <v/>
      </c>
    </row>
    <row r="1001" spans="2:15">
      <c r="B1001" s="1" t="str">
        <f t="shared" si="165"/>
        <v/>
      </c>
      <c r="C1001" s="27">
        <f t="shared" si="174"/>
        <v>0</v>
      </c>
      <c r="D1001" s="27">
        <f t="shared" si="166"/>
        <v>0</v>
      </c>
      <c r="E1001" s="27">
        <f t="shared" si="167"/>
        <v>0</v>
      </c>
      <c r="F1001" s="27">
        <f t="shared" si="168"/>
        <v>0</v>
      </c>
      <c r="G1001" s="28">
        <f t="shared" si="169"/>
        <v>0</v>
      </c>
      <c r="H1001" s="27">
        <f>IF(B1001&gt;$E$9,0,SUM(D$22:D1001))</f>
        <v>0</v>
      </c>
      <c r="I1001" s="27">
        <f>IF(B1001&gt;$E$9,0,SUM(E$22:E1001))</f>
        <v>0</v>
      </c>
      <c r="J1001" s="29">
        <f>IF(B1001&gt;$E$9,0,SUM(F$22:F1001))</f>
        <v>0</v>
      </c>
      <c r="K1001" s="30">
        <f t="shared" si="170"/>
        <v>0</v>
      </c>
      <c r="L1001" s="31">
        <f t="shared" si="175"/>
        <v>0</v>
      </c>
      <c r="M1001" s="27">
        <f t="shared" si="171"/>
        <v>0</v>
      </c>
      <c r="N1001" s="29">
        <f t="shared" si="172"/>
        <v>0</v>
      </c>
      <c r="O1001" s="146" t="str">
        <f t="shared" si="173"/>
        <v/>
      </c>
    </row>
    <row r="1002" spans="2:15">
      <c r="B1002" s="1" t="str">
        <f t="shared" si="165"/>
        <v/>
      </c>
      <c r="C1002" s="27">
        <f t="shared" si="174"/>
        <v>0</v>
      </c>
      <c r="D1002" s="27">
        <f t="shared" si="166"/>
        <v>0</v>
      </c>
      <c r="E1002" s="27">
        <f t="shared" si="167"/>
        <v>0</v>
      </c>
      <c r="F1002" s="27">
        <f t="shared" si="168"/>
        <v>0</v>
      </c>
      <c r="G1002" s="28">
        <f t="shared" si="169"/>
        <v>0</v>
      </c>
      <c r="H1002" s="27">
        <f>IF(B1002&gt;$E$9,0,SUM(D$22:D1002))</f>
        <v>0</v>
      </c>
      <c r="I1002" s="27">
        <f>IF(B1002&gt;$E$9,0,SUM(E$22:E1002))</f>
        <v>0</v>
      </c>
      <c r="J1002" s="29">
        <f>IF(B1002&gt;$E$9,0,SUM(F$22:F1002))</f>
        <v>0</v>
      </c>
      <c r="K1002" s="30">
        <f t="shared" si="170"/>
        <v>0</v>
      </c>
      <c r="L1002" s="31">
        <f t="shared" si="175"/>
        <v>0</v>
      </c>
      <c r="M1002" s="27">
        <f t="shared" si="171"/>
        <v>0</v>
      </c>
      <c r="N1002" s="29">
        <f t="shared" si="172"/>
        <v>0</v>
      </c>
      <c r="O1002" s="146" t="str">
        <f t="shared" si="173"/>
        <v/>
      </c>
    </row>
    <row r="1003" spans="2:15">
      <c r="B1003" s="1" t="str">
        <f t="shared" si="165"/>
        <v/>
      </c>
      <c r="C1003" s="27">
        <f t="shared" si="174"/>
        <v>0</v>
      </c>
      <c r="D1003" s="27">
        <f t="shared" si="166"/>
        <v>0</v>
      </c>
      <c r="E1003" s="27">
        <f t="shared" si="167"/>
        <v>0</v>
      </c>
      <c r="F1003" s="27">
        <f t="shared" si="168"/>
        <v>0</v>
      </c>
      <c r="G1003" s="28">
        <f t="shared" si="169"/>
        <v>0</v>
      </c>
      <c r="H1003" s="27">
        <f>IF(B1003&gt;$E$9,0,SUM(D$22:D1003))</f>
        <v>0</v>
      </c>
      <c r="I1003" s="27">
        <f>IF(B1003&gt;$E$9,0,SUM(E$22:E1003))</f>
        <v>0</v>
      </c>
      <c r="J1003" s="29">
        <f>IF(B1003&gt;$E$9,0,SUM(F$22:F1003))</f>
        <v>0</v>
      </c>
      <c r="K1003" s="30">
        <f t="shared" si="170"/>
        <v>0</v>
      </c>
      <c r="L1003" s="31">
        <f t="shared" si="175"/>
        <v>0</v>
      </c>
      <c r="M1003" s="27">
        <f t="shared" si="171"/>
        <v>0</v>
      </c>
      <c r="N1003" s="29">
        <f t="shared" si="172"/>
        <v>0</v>
      </c>
      <c r="O1003" s="146" t="str">
        <f t="shared" si="173"/>
        <v/>
      </c>
    </row>
    <row r="1004" spans="2:15">
      <c r="B1004" s="1" t="str">
        <f t="shared" si="165"/>
        <v/>
      </c>
      <c r="C1004" s="27">
        <f t="shared" si="174"/>
        <v>0</v>
      </c>
      <c r="D1004" s="27">
        <f t="shared" si="166"/>
        <v>0</v>
      </c>
      <c r="E1004" s="27">
        <f t="shared" si="167"/>
        <v>0</v>
      </c>
      <c r="F1004" s="27">
        <f t="shared" si="168"/>
        <v>0</v>
      </c>
      <c r="G1004" s="28">
        <f t="shared" si="169"/>
        <v>0</v>
      </c>
      <c r="H1004" s="27">
        <f>IF(B1004&gt;$E$9,0,SUM(D$22:D1004))</f>
        <v>0</v>
      </c>
      <c r="I1004" s="27">
        <f>IF(B1004&gt;$E$9,0,SUM(E$22:E1004))</f>
        <v>0</v>
      </c>
      <c r="J1004" s="29">
        <f>IF(B1004&gt;$E$9,0,SUM(F$22:F1004))</f>
        <v>0</v>
      </c>
      <c r="K1004" s="30">
        <f t="shared" si="170"/>
        <v>0</v>
      </c>
      <c r="L1004" s="31">
        <f t="shared" si="175"/>
        <v>0</v>
      </c>
      <c r="M1004" s="27">
        <f t="shared" si="171"/>
        <v>0</v>
      </c>
      <c r="N1004" s="29">
        <f t="shared" si="172"/>
        <v>0</v>
      </c>
      <c r="O1004" s="146" t="str">
        <f t="shared" si="173"/>
        <v/>
      </c>
    </row>
    <row r="1005" spans="2:15">
      <c r="B1005" s="1" t="str">
        <f t="shared" si="165"/>
        <v/>
      </c>
      <c r="C1005" s="27">
        <f t="shared" si="174"/>
        <v>0</v>
      </c>
      <c r="D1005" s="27">
        <f t="shared" si="166"/>
        <v>0</v>
      </c>
      <c r="E1005" s="27">
        <f t="shared" si="167"/>
        <v>0</v>
      </c>
      <c r="F1005" s="27">
        <f t="shared" si="168"/>
        <v>0</v>
      </c>
      <c r="G1005" s="28">
        <f t="shared" si="169"/>
        <v>0</v>
      </c>
      <c r="H1005" s="27">
        <f>IF(B1005&gt;$E$9,0,SUM(D$22:D1005))</f>
        <v>0</v>
      </c>
      <c r="I1005" s="27">
        <f>IF(B1005&gt;$E$9,0,SUM(E$22:E1005))</f>
        <v>0</v>
      </c>
      <c r="J1005" s="29">
        <f>IF(B1005&gt;$E$9,0,SUM(F$22:F1005))</f>
        <v>0</v>
      </c>
      <c r="K1005" s="30">
        <f t="shared" si="170"/>
        <v>0</v>
      </c>
      <c r="L1005" s="31">
        <f t="shared" si="175"/>
        <v>0</v>
      </c>
      <c r="M1005" s="27">
        <f t="shared" si="171"/>
        <v>0</v>
      </c>
      <c r="N1005" s="29">
        <f t="shared" si="172"/>
        <v>0</v>
      </c>
      <c r="O1005" s="146" t="str">
        <f t="shared" si="173"/>
        <v/>
      </c>
    </row>
    <row r="1006" spans="2:15">
      <c r="B1006" s="1" t="str">
        <f t="shared" si="165"/>
        <v/>
      </c>
      <c r="C1006" s="27">
        <f t="shared" si="174"/>
        <v>0</v>
      </c>
      <c r="D1006" s="27">
        <f t="shared" si="166"/>
        <v>0</v>
      </c>
      <c r="E1006" s="27">
        <f t="shared" si="167"/>
        <v>0</v>
      </c>
      <c r="F1006" s="27">
        <f t="shared" si="168"/>
        <v>0</v>
      </c>
      <c r="G1006" s="28">
        <f t="shared" si="169"/>
        <v>0</v>
      </c>
      <c r="H1006" s="27">
        <f>IF(B1006&gt;$E$9,0,SUM(D$22:D1006))</f>
        <v>0</v>
      </c>
      <c r="I1006" s="27">
        <f>IF(B1006&gt;$E$9,0,SUM(E$22:E1006))</f>
        <v>0</v>
      </c>
      <c r="J1006" s="29">
        <f>IF(B1006&gt;$E$9,0,SUM(F$22:F1006))</f>
        <v>0</v>
      </c>
      <c r="K1006" s="30">
        <f t="shared" si="170"/>
        <v>0</v>
      </c>
      <c r="L1006" s="31">
        <f t="shared" si="175"/>
        <v>0</v>
      </c>
      <c r="M1006" s="27">
        <f t="shared" si="171"/>
        <v>0</v>
      </c>
      <c r="N1006" s="29">
        <f t="shared" si="172"/>
        <v>0</v>
      </c>
      <c r="O1006" s="146" t="str">
        <f t="shared" si="173"/>
        <v/>
      </c>
    </row>
    <row r="1007" spans="2:15">
      <c r="B1007" s="1" t="str">
        <f t="shared" si="165"/>
        <v/>
      </c>
      <c r="C1007" s="27">
        <f t="shared" si="174"/>
        <v>0</v>
      </c>
      <c r="D1007" s="27">
        <f t="shared" si="166"/>
        <v>0</v>
      </c>
      <c r="E1007" s="27">
        <f t="shared" si="167"/>
        <v>0</v>
      </c>
      <c r="F1007" s="27">
        <f t="shared" si="168"/>
        <v>0</v>
      </c>
      <c r="G1007" s="28">
        <f t="shared" si="169"/>
        <v>0</v>
      </c>
      <c r="H1007" s="27">
        <f>IF(B1007&gt;$E$9,0,SUM(D$22:D1007))</f>
        <v>0</v>
      </c>
      <c r="I1007" s="27">
        <f>IF(B1007&gt;$E$9,0,SUM(E$22:E1007))</f>
        <v>0</v>
      </c>
      <c r="J1007" s="29">
        <f>IF(B1007&gt;$E$9,0,SUM(F$22:F1007))</f>
        <v>0</v>
      </c>
      <c r="K1007" s="30">
        <f t="shared" si="170"/>
        <v>0</v>
      </c>
      <c r="L1007" s="31">
        <f t="shared" si="175"/>
        <v>0</v>
      </c>
      <c r="M1007" s="27">
        <f t="shared" si="171"/>
        <v>0</v>
      </c>
      <c r="N1007" s="29">
        <f t="shared" si="172"/>
        <v>0</v>
      </c>
      <c r="O1007" s="146" t="str">
        <f t="shared" si="173"/>
        <v/>
      </c>
    </row>
    <row r="1008" spans="2:15">
      <c r="B1008" s="1" t="str">
        <f t="shared" si="165"/>
        <v/>
      </c>
      <c r="C1008" s="27">
        <f t="shared" si="174"/>
        <v>0</v>
      </c>
      <c r="D1008" s="27">
        <f t="shared" si="166"/>
        <v>0</v>
      </c>
      <c r="E1008" s="27">
        <f t="shared" si="167"/>
        <v>0</v>
      </c>
      <c r="F1008" s="27">
        <f t="shared" si="168"/>
        <v>0</v>
      </c>
      <c r="G1008" s="28">
        <f t="shared" si="169"/>
        <v>0</v>
      </c>
      <c r="H1008" s="27">
        <f>IF(B1008&gt;$E$9,0,SUM(D$22:D1008))</f>
        <v>0</v>
      </c>
      <c r="I1008" s="27">
        <f>IF(B1008&gt;$E$9,0,SUM(E$22:E1008))</f>
        <v>0</v>
      </c>
      <c r="J1008" s="29">
        <f>IF(B1008&gt;$E$9,0,SUM(F$22:F1008))</f>
        <v>0</v>
      </c>
      <c r="K1008" s="30">
        <f t="shared" si="170"/>
        <v>0</v>
      </c>
      <c r="L1008" s="31">
        <f t="shared" si="175"/>
        <v>0</v>
      </c>
      <c r="M1008" s="27">
        <f t="shared" si="171"/>
        <v>0</v>
      </c>
      <c r="N1008" s="29">
        <f t="shared" si="172"/>
        <v>0</v>
      </c>
      <c r="O1008" s="146" t="str">
        <f t="shared" si="173"/>
        <v/>
      </c>
    </row>
    <row r="1009" spans="2:15">
      <c r="B1009" s="1" t="str">
        <f t="shared" si="165"/>
        <v/>
      </c>
      <c r="C1009" s="27">
        <f t="shared" si="174"/>
        <v>0</v>
      </c>
      <c r="D1009" s="27">
        <f t="shared" si="166"/>
        <v>0</v>
      </c>
      <c r="E1009" s="27">
        <f t="shared" si="167"/>
        <v>0</v>
      </c>
      <c r="F1009" s="27">
        <f t="shared" si="168"/>
        <v>0</v>
      </c>
      <c r="G1009" s="28">
        <f t="shared" si="169"/>
        <v>0</v>
      </c>
      <c r="H1009" s="27">
        <f>IF(B1009&gt;$E$9,0,SUM(D$22:D1009))</f>
        <v>0</v>
      </c>
      <c r="I1009" s="27">
        <f>IF(B1009&gt;$E$9,0,SUM(E$22:E1009))</f>
        <v>0</v>
      </c>
      <c r="J1009" s="29">
        <f>IF(B1009&gt;$E$9,0,SUM(F$22:F1009))</f>
        <v>0</v>
      </c>
      <c r="K1009" s="30">
        <f t="shared" si="170"/>
        <v>0</v>
      </c>
      <c r="L1009" s="31">
        <f t="shared" si="175"/>
        <v>0</v>
      </c>
      <c r="M1009" s="27">
        <f t="shared" si="171"/>
        <v>0</v>
      </c>
      <c r="N1009" s="29">
        <f t="shared" si="172"/>
        <v>0</v>
      </c>
      <c r="O1009" s="146" t="str">
        <f t="shared" si="173"/>
        <v/>
      </c>
    </row>
    <row r="1010" spans="2:15">
      <c r="B1010" s="1" t="str">
        <f t="shared" si="165"/>
        <v/>
      </c>
      <c r="C1010" s="27">
        <f t="shared" si="174"/>
        <v>0</v>
      </c>
      <c r="D1010" s="27">
        <f t="shared" si="166"/>
        <v>0</v>
      </c>
      <c r="E1010" s="27">
        <f t="shared" si="167"/>
        <v>0</v>
      </c>
      <c r="F1010" s="27">
        <f t="shared" si="168"/>
        <v>0</v>
      </c>
      <c r="G1010" s="28">
        <f t="shared" si="169"/>
        <v>0</v>
      </c>
      <c r="H1010" s="27">
        <f>IF(B1010&gt;$E$9,0,SUM(D$22:D1010))</f>
        <v>0</v>
      </c>
      <c r="I1010" s="27">
        <f>IF(B1010&gt;$E$9,0,SUM(E$22:E1010))</f>
        <v>0</v>
      </c>
      <c r="J1010" s="29">
        <f>IF(B1010&gt;$E$9,0,SUM(F$22:F1010))</f>
        <v>0</v>
      </c>
      <c r="K1010" s="30">
        <f t="shared" si="170"/>
        <v>0</v>
      </c>
      <c r="L1010" s="31">
        <f t="shared" si="175"/>
        <v>0</v>
      </c>
      <c r="M1010" s="27">
        <f t="shared" si="171"/>
        <v>0</v>
      </c>
      <c r="N1010" s="29">
        <f t="shared" si="172"/>
        <v>0</v>
      </c>
      <c r="O1010" s="146" t="str">
        <f t="shared" si="173"/>
        <v/>
      </c>
    </row>
    <row r="1011" spans="2:15">
      <c r="B1011" s="1" t="str">
        <f t="shared" si="165"/>
        <v/>
      </c>
      <c r="C1011" s="27">
        <f t="shared" si="174"/>
        <v>0</v>
      </c>
      <c r="D1011" s="27">
        <f t="shared" si="166"/>
        <v>0</v>
      </c>
      <c r="E1011" s="27">
        <f t="shared" si="167"/>
        <v>0</v>
      </c>
      <c r="F1011" s="27">
        <f t="shared" si="168"/>
        <v>0</v>
      </c>
      <c r="G1011" s="28">
        <f t="shared" si="169"/>
        <v>0</v>
      </c>
      <c r="H1011" s="27">
        <f>IF(B1011&gt;$E$9,0,SUM(D$22:D1011))</f>
        <v>0</v>
      </c>
      <c r="I1011" s="27">
        <f>IF(B1011&gt;$E$9,0,SUM(E$22:E1011))</f>
        <v>0</v>
      </c>
      <c r="J1011" s="29">
        <f>IF(B1011&gt;$E$9,0,SUM(F$22:F1011))</f>
        <v>0</v>
      </c>
      <c r="K1011" s="30">
        <f t="shared" si="170"/>
        <v>0</v>
      </c>
      <c r="L1011" s="31">
        <f t="shared" si="175"/>
        <v>0</v>
      </c>
      <c r="M1011" s="27">
        <f t="shared" si="171"/>
        <v>0</v>
      </c>
      <c r="N1011" s="29">
        <f t="shared" si="172"/>
        <v>0</v>
      </c>
      <c r="O1011" s="146" t="str">
        <f t="shared" si="173"/>
        <v/>
      </c>
    </row>
    <row r="1012" spans="2:15">
      <c r="B1012" s="1" t="str">
        <f t="shared" si="165"/>
        <v/>
      </c>
      <c r="C1012" s="27">
        <f t="shared" si="174"/>
        <v>0</v>
      </c>
      <c r="D1012" s="27">
        <f t="shared" si="166"/>
        <v>0</v>
      </c>
      <c r="E1012" s="27">
        <f t="shared" si="167"/>
        <v>0</v>
      </c>
      <c r="F1012" s="27">
        <f t="shared" si="168"/>
        <v>0</v>
      </c>
      <c r="G1012" s="28">
        <f t="shared" si="169"/>
        <v>0</v>
      </c>
      <c r="H1012" s="27">
        <f>IF(B1012&gt;$E$9,0,SUM(D$22:D1012))</f>
        <v>0</v>
      </c>
      <c r="I1012" s="27">
        <f>IF(B1012&gt;$E$9,0,SUM(E$22:E1012))</f>
        <v>0</v>
      </c>
      <c r="J1012" s="29">
        <f>IF(B1012&gt;$E$9,0,SUM(F$22:F1012))</f>
        <v>0</v>
      </c>
      <c r="K1012" s="30">
        <f t="shared" si="170"/>
        <v>0</v>
      </c>
      <c r="L1012" s="31">
        <f t="shared" si="175"/>
        <v>0</v>
      </c>
      <c r="M1012" s="27">
        <f t="shared" si="171"/>
        <v>0</v>
      </c>
      <c r="N1012" s="29">
        <f t="shared" si="172"/>
        <v>0</v>
      </c>
      <c r="O1012" s="146" t="str">
        <f t="shared" si="173"/>
        <v/>
      </c>
    </row>
    <row r="1013" spans="2:15">
      <c r="B1013" s="1" t="str">
        <f t="shared" si="165"/>
        <v/>
      </c>
      <c r="C1013" s="27">
        <f t="shared" si="174"/>
        <v>0</v>
      </c>
      <c r="D1013" s="27">
        <f t="shared" si="166"/>
        <v>0</v>
      </c>
      <c r="E1013" s="27">
        <f t="shared" si="167"/>
        <v>0</v>
      </c>
      <c r="F1013" s="27">
        <f t="shared" si="168"/>
        <v>0</v>
      </c>
      <c r="G1013" s="28">
        <f t="shared" si="169"/>
        <v>0</v>
      </c>
      <c r="H1013" s="27">
        <f>IF(B1013&gt;$E$9,0,SUM(D$22:D1013))</f>
        <v>0</v>
      </c>
      <c r="I1013" s="27">
        <f>IF(B1013&gt;$E$9,0,SUM(E$22:E1013))</f>
        <v>0</v>
      </c>
      <c r="J1013" s="29">
        <f>IF(B1013&gt;$E$9,0,SUM(F$22:F1013))</f>
        <v>0</v>
      </c>
      <c r="K1013" s="30">
        <f t="shared" si="170"/>
        <v>0</v>
      </c>
      <c r="L1013" s="31">
        <f t="shared" si="175"/>
        <v>0</v>
      </c>
      <c r="M1013" s="27">
        <f t="shared" si="171"/>
        <v>0</v>
      </c>
      <c r="N1013" s="29">
        <f t="shared" si="172"/>
        <v>0</v>
      </c>
      <c r="O1013" s="146" t="str">
        <f t="shared" si="173"/>
        <v/>
      </c>
    </row>
    <row r="1014" spans="2:15">
      <c r="B1014" s="1" t="str">
        <f t="shared" si="165"/>
        <v/>
      </c>
      <c r="C1014" s="27">
        <f t="shared" si="174"/>
        <v>0</v>
      </c>
      <c r="D1014" s="27">
        <f t="shared" si="166"/>
        <v>0</v>
      </c>
      <c r="E1014" s="27">
        <f t="shared" si="167"/>
        <v>0</v>
      </c>
      <c r="F1014" s="27">
        <f t="shared" si="168"/>
        <v>0</v>
      </c>
      <c r="G1014" s="28">
        <f t="shared" si="169"/>
        <v>0</v>
      </c>
      <c r="H1014" s="27">
        <f>IF(B1014&gt;$E$9,0,SUM(D$22:D1014))</f>
        <v>0</v>
      </c>
      <c r="I1014" s="27">
        <f>IF(B1014&gt;$E$9,0,SUM(E$22:E1014))</f>
        <v>0</v>
      </c>
      <c r="J1014" s="29">
        <f>IF(B1014&gt;$E$9,0,SUM(F$22:F1014))</f>
        <v>0</v>
      </c>
      <c r="K1014" s="30">
        <f t="shared" si="170"/>
        <v>0</v>
      </c>
      <c r="L1014" s="31">
        <f t="shared" si="175"/>
        <v>0</v>
      </c>
      <c r="M1014" s="27">
        <f t="shared" si="171"/>
        <v>0</v>
      </c>
      <c r="N1014" s="29">
        <f t="shared" si="172"/>
        <v>0</v>
      </c>
      <c r="O1014" s="146" t="str">
        <f t="shared" si="173"/>
        <v/>
      </c>
    </row>
    <row r="1015" spans="2:15">
      <c r="B1015" s="1" t="str">
        <f t="shared" si="165"/>
        <v/>
      </c>
      <c r="C1015" s="27">
        <f t="shared" si="174"/>
        <v>0</v>
      </c>
      <c r="D1015" s="27">
        <f t="shared" si="166"/>
        <v>0</v>
      </c>
      <c r="E1015" s="27">
        <f t="shared" si="167"/>
        <v>0</v>
      </c>
      <c r="F1015" s="27">
        <f t="shared" si="168"/>
        <v>0</v>
      </c>
      <c r="G1015" s="28">
        <f t="shared" si="169"/>
        <v>0</v>
      </c>
      <c r="H1015" s="27">
        <f>IF(B1015&gt;$E$9,0,SUM(D$22:D1015))</f>
        <v>0</v>
      </c>
      <c r="I1015" s="27">
        <f>IF(B1015&gt;$E$9,0,SUM(E$22:E1015))</f>
        <v>0</v>
      </c>
      <c r="J1015" s="29">
        <f>IF(B1015&gt;$E$9,0,SUM(F$22:F1015))</f>
        <v>0</v>
      </c>
      <c r="K1015" s="30">
        <f t="shared" si="170"/>
        <v>0</v>
      </c>
      <c r="L1015" s="31">
        <f t="shared" si="175"/>
        <v>0</v>
      </c>
      <c r="M1015" s="27">
        <f t="shared" si="171"/>
        <v>0</v>
      </c>
      <c r="N1015" s="29">
        <f t="shared" si="172"/>
        <v>0</v>
      </c>
      <c r="O1015" s="146" t="str">
        <f t="shared" si="173"/>
        <v/>
      </c>
    </row>
    <row r="1016" spans="2:15">
      <c r="B1016" s="1" t="str">
        <f t="shared" si="165"/>
        <v/>
      </c>
      <c r="C1016" s="27">
        <f t="shared" si="174"/>
        <v>0</v>
      </c>
      <c r="D1016" s="27">
        <f t="shared" si="166"/>
        <v>0</v>
      </c>
      <c r="E1016" s="27">
        <f t="shared" si="167"/>
        <v>0</v>
      </c>
      <c r="F1016" s="27">
        <f t="shared" si="168"/>
        <v>0</v>
      </c>
      <c r="G1016" s="28">
        <f t="shared" si="169"/>
        <v>0</v>
      </c>
      <c r="H1016" s="27">
        <f>IF(B1016&gt;$E$9,0,SUM(D$22:D1016))</f>
        <v>0</v>
      </c>
      <c r="I1016" s="27">
        <f>IF(B1016&gt;$E$9,0,SUM(E$22:E1016))</f>
        <v>0</v>
      </c>
      <c r="J1016" s="29">
        <f>IF(B1016&gt;$E$9,0,SUM(F$22:F1016))</f>
        <v>0</v>
      </c>
      <c r="K1016" s="30">
        <f t="shared" si="170"/>
        <v>0</v>
      </c>
      <c r="L1016" s="31">
        <f t="shared" si="175"/>
        <v>0</v>
      </c>
      <c r="M1016" s="27">
        <f t="shared" si="171"/>
        <v>0</v>
      </c>
      <c r="N1016" s="29">
        <f t="shared" si="172"/>
        <v>0</v>
      </c>
      <c r="O1016" s="146" t="str">
        <f t="shared" si="173"/>
        <v/>
      </c>
    </row>
    <row r="1017" spans="2:15">
      <c r="B1017" s="1" t="str">
        <f t="shared" si="165"/>
        <v/>
      </c>
      <c r="C1017" s="27">
        <f t="shared" si="174"/>
        <v>0</v>
      </c>
      <c r="D1017" s="27">
        <f t="shared" si="166"/>
        <v>0</v>
      </c>
      <c r="E1017" s="27">
        <f t="shared" si="167"/>
        <v>0</v>
      </c>
      <c r="F1017" s="27">
        <f t="shared" si="168"/>
        <v>0</v>
      </c>
      <c r="G1017" s="28">
        <f t="shared" si="169"/>
        <v>0</v>
      </c>
      <c r="H1017" s="27">
        <f>IF(B1017&gt;$E$9,0,SUM(D$22:D1017))</f>
        <v>0</v>
      </c>
      <c r="I1017" s="27">
        <f>IF(B1017&gt;$E$9,0,SUM(E$22:E1017))</f>
        <v>0</v>
      </c>
      <c r="J1017" s="29">
        <f>IF(B1017&gt;$E$9,0,SUM(F$22:F1017))</f>
        <v>0</v>
      </c>
      <c r="K1017" s="30">
        <f t="shared" si="170"/>
        <v>0</v>
      </c>
      <c r="L1017" s="31">
        <f t="shared" si="175"/>
        <v>0</v>
      </c>
      <c r="M1017" s="27">
        <f t="shared" si="171"/>
        <v>0</v>
      </c>
      <c r="N1017" s="29">
        <f t="shared" si="172"/>
        <v>0</v>
      </c>
      <c r="O1017" s="146" t="str">
        <f t="shared" si="173"/>
        <v/>
      </c>
    </row>
    <row r="1018" spans="2:15">
      <c r="B1018" s="1" t="str">
        <f t="shared" si="165"/>
        <v/>
      </c>
      <c r="C1018" s="27">
        <f t="shared" si="174"/>
        <v>0</v>
      </c>
      <c r="D1018" s="27">
        <f t="shared" si="166"/>
        <v>0</v>
      </c>
      <c r="E1018" s="27">
        <f t="shared" si="167"/>
        <v>0</v>
      </c>
      <c r="F1018" s="27">
        <f t="shared" si="168"/>
        <v>0</v>
      </c>
      <c r="G1018" s="28">
        <f t="shared" si="169"/>
        <v>0</v>
      </c>
      <c r="H1018" s="27">
        <f>IF(B1018&gt;$E$9,0,SUM(D$22:D1018))</f>
        <v>0</v>
      </c>
      <c r="I1018" s="27">
        <f>IF(B1018&gt;$E$9,0,SUM(E$22:E1018))</f>
        <v>0</v>
      </c>
      <c r="J1018" s="29">
        <f>IF(B1018&gt;$E$9,0,SUM(F$22:F1018))</f>
        <v>0</v>
      </c>
      <c r="K1018" s="30">
        <f t="shared" si="170"/>
        <v>0</v>
      </c>
      <c r="L1018" s="31">
        <f t="shared" si="175"/>
        <v>0</v>
      </c>
      <c r="M1018" s="27">
        <f t="shared" si="171"/>
        <v>0</v>
      </c>
      <c r="N1018" s="29">
        <f t="shared" si="172"/>
        <v>0</v>
      </c>
      <c r="O1018" s="146" t="str">
        <f t="shared" si="173"/>
        <v/>
      </c>
    </row>
    <row r="1019" spans="2:15">
      <c r="B1019" s="1" t="str">
        <f t="shared" si="165"/>
        <v/>
      </c>
      <c r="C1019" s="27">
        <f t="shared" si="174"/>
        <v>0</v>
      </c>
      <c r="D1019" s="27">
        <f t="shared" si="166"/>
        <v>0</v>
      </c>
      <c r="E1019" s="27">
        <f t="shared" si="167"/>
        <v>0</v>
      </c>
      <c r="F1019" s="27">
        <f t="shared" si="168"/>
        <v>0</v>
      </c>
      <c r="G1019" s="28">
        <f t="shared" si="169"/>
        <v>0</v>
      </c>
      <c r="H1019" s="27">
        <f>IF(B1019&gt;$E$9,0,SUM(D$22:D1019))</f>
        <v>0</v>
      </c>
      <c r="I1019" s="27">
        <f>IF(B1019&gt;$E$9,0,SUM(E$22:E1019))</f>
        <v>0</v>
      </c>
      <c r="J1019" s="29">
        <f>IF(B1019&gt;$E$9,0,SUM(F$22:F1019))</f>
        <v>0</v>
      </c>
      <c r="K1019" s="30">
        <f t="shared" si="170"/>
        <v>0</v>
      </c>
      <c r="L1019" s="31">
        <f t="shared" si="175"/>
        <v>0</v>
      </c>
      <c r="M1019" s="27">
        <f t="shared" si="171"/>
        <v>0</v>
      </c>
      <c r="N1019" s="29">
        <f t="shared" si="172"/>
        <v>0</v>
      </c>
      <c r="O1019" s="146" t="str">
        <f t="shared" si="173"/>
        <v/>
      </c>
    </row>
    <row r="1020" spans="2:15">
      <c r="B1020" s="1" t="str">
        <f t="shared" si="165"/>
        <v/>
      </c>
      <c r="C1020" s="27">
        <f t="shared" si="174"/>
        <v>0</v>
      </c>
      <c r="D1020" s="27">
        <f t="shared" si="166"/>
        <v>0</v>
      </c>
      <c r="E1020" s="27">
        <f t="shared" si="167"/>
        <v>0</v>
      </c>
      <c r="F1020" s="27">
        <f t="shared" si="168"/>
        <v>0</v>
      </c>
      <c r="G1020" s="28">
        <f t="shared" si="169"/>
        <v>0</v>
      </c>
      <c r="H1020" s="27">
        <f>IF(B1020&gt;$E$9,0,SUM(D$22:D1020))</f>
        <v>0</v>
      </c>
      <c r="I1020" s="27">
        <f>IF(B1020&gt;$E$9,0,SUM(E$22:E1020))</f>
        <v>0</v>
      </c>
      <c r="J1020" s="29">
        <f>IF(B1020&gt;$E$9,0,SUM(F$22:F1020))</f>
        <v>0</v>
      </c>
      <c r="K1020" s="30">
        <f t="shared" si="170"/>
        <v>0</v>
      </c>
      <c r="L1020" s="31">
        <f t="shared" si="175"/>
        <v>0</v>
      </c>
      <c r="M1020" s="27">
        <f t="shared" si="171"/>
        <v>0</v>
      </c>
      <c r="N1020" s="29">
        <f t="shared" si="172"/>
        <v>0</v>
      </c>
      <c r="O1020" s="146" t="str">
        <f t="shared" si="173"/>
        <v/>
      </c>
    </row>
    <row r="1021" spans="2:15">
      <c r="B1021" s="1" t="str">
        <f t="shared" si="165"/>
        <v/>
      </c>
      <c r="C1021" s="27">
        <f t="shared" si="174"/>
        <v>0</v>
      </c>
      <c r="D1021" s="27">
        <f t="shared" si="166"/>
        <v>0</v>
      </c>
      <c r="E1021" s="27">
        <f t="shared" si="167"/>
        <v>0</v>
      </c>
      <c r="F1021" s="27">
        <f t="shared" si="168"/>
        <v>0</v>
      </c>
      <c r="G1021" s="28">
        <f t="shared" si="169"/>
        <v>0</v>
      </c>
      <c r="H1021" s="27">
        <f>IF(B1021&gt;$E$9,0,SUM(D$22:D1021))</f>
        <v>0</v>
      </c>
      <c r="I1021" s="27">
        <f>IF(B1021&gt;$E$9,0,SUM(E$22:E1021))</f>
        <v>0</v>
      </c>
      <c r="J1021" s="29">
        <f>IF(B1021&gt;$E$9,0,SUM(F$22:F1021))</f>
        <v>0</v>
      </c>
      <c r="K1021" s="30">
        <f t="shared" si="170"/>
        <v>0</v>
      </c>
      <c r="L1021" s="31">
        <f t="shared" si="175"/>
        <v>0</v>
      </c>
      <c r="M1021" s="27">
        <f t="shared" si="171"/>
        <v>0</v>
      </c>
      <c r="N1021" s="29">
        <f t="shared" si="172"/>
        <v>0</v>
      </c>
      <c r="O1021" s="146" t="str">
        <f t="shared" si="173"/>
        <v/>
      </c>
    </row>
    <row r="1022" spans="2:15">
      <c r="B1022" s="1" t="str">
        <f t="shared" si="165"/>
        <v/>
      </c>
      <c r="C1022" s="27">
        <f t="shared" si="174"/>
        <v>0</v>
      </c>
      <c r="D1022" s="27">
        <f t="shared" si="166"/>
        <v>0</v>
      </c>
      <c r="E1022" s="27">
        <f t="shared" si="167"/>
        <v>0</v>
      </c>
      <c r="F1022" s="27">
        <f t="shared" si="168"/>
        <v>0</v>
      </c>
      <c r="G1022" s="28">
        <f t="shared" si="169"/>
        <v>0</v>
      </c>
      <c r="H1022" s="27">
        <f>IF(B1022&gt;$E$9,0,SUM(D$22:D1022))</f>
        <v>0</v>
      </c>
      <c r="I1022" s="27">
        <f>IF(B1022&gt;$E$9,0,SUM(E$22:E1022))</f>
        <v>0</v>
      </c>
      <c r="J1022" s="29">
        <f>IF(B1022&gt;$E$9,0,SUM(F$22:F1022))</f>
        <v>0</v>
      </c>
      <c r="K1022" s="30">
        <f t="shared" si="170"/>
        <v>0</v>
      </c>
      <c r="L1022" s="31">
        <f t="shared" si="175"/>
        <v>0</v>
      </c>
      <c r="M1022" s="27">
        <f t="shared" si="171"/>
        <v>0</v>
      </c>
      <c r="N1022" s="29">
        <f t="shared" si="172"/>
        <v>0</v>
      </c>
      <c r="O1022" s="146" t="str">
        <f t="shared" si="173"/>
        <v/>
      </c>
    </row>
    <row r="1023" spans="2:15">
      <c r="B1023" s="1" t="str">
        <f t="shared" si="165"/>
        <v/>
      </c>
      <c r="C1023" s="27">
        <f t="shared" si="174"/>
        <v>0</v>
      </c>
      <c r="D1023" s="27">
        <f t="shared" si="166"/>
        <v>0</v>
      </c>
      <c r="E1023" s="27">
        <f t="shared" si="167"/>
        <v>0</v>
      </c>
      <c r="F1023" s="27">
        <f t="shared" si="168"/>
        <v>0</v>
      </c>
      <c r="G1023" s="28">
        <f t="shared" si="169"/>
        <v>0</v>
      </c>
      <c r="H1023" s="27">
        <f>IF(B1023&gt;$E$9,0,SUM(D$22:D1023))</f>
        <v>0</v>
      </c>
      <c r="I1023" s="27">
        <f>IF(B1023&gt;$E$9,0,SUM(E$22:E1023))</f>
        <v>0</v>
      </c>
      <c r="J1023" s="29">
        <f>IF(B1023&gt;$E$9,0,SUM(F$22:F1023))</f>
        <v>0</v>
      </c>
      <c r="K1023" s="30">
        <f t="shared" si="170"/>
        <v>0</v>
      </c>
      <c r="L1023" s="31">
        <f t="shared" si="175"/>
        <v>0</v>
      </c>
      <c r="M1023" s="27">
        <f t="shared" si="171"/>
        <v>0</v>
      </c>
      <c r="N1023" s="29">
        <f t="shared" si="172"/>
        <v>0</v>
      </c>
      <c r="O1023" s="146" t="str">
        <f t="shared" si="173"/>
        <v/>
      </c>
    </row>
    <row r="1024" spans="2:15">
      <c r="B1024" s="1" t="str">
        <f t="shared" si="165"/>
        <v/>
      </c>
      <c r="C1024" s="27">
        <f t="shared" si="174"/>
        <v>0</v>
      </c>
      <c r="D1024" s="27">
        <f t="shared" si="166"/>
        <v>0</v>
      </c>
      <c r="E1024" s="27">
        <f t="shared" si="167"/>
        <v>0</v>
      </c>
      <c r="F1024" s="27">
        <f t="shared" si="168"/>
        <v>0</v>
      </c>
      <c r="G1024" s="28">
        <f t="shared" si="169"/>
        <v>0</v>
      </c>
      <c r="H1024" s="27">
        <f>IF(B1024&gt;$E$9,0,SUM(D$22:D1024))</f>
        <v>0</v>
      </c>
      <c r="I1024" s="27">
        <f>IF(B1024&gt;$E$9,0,SUM(E$22:E1024))</f>
        <v>0</v>
      </c>
      <c r="J1024" s="29">
        <f>IF(B1024&gt;$E$9,0,SUM(F$22:F1024))</f>
        <v>0</v>
      </c>
      <c r="K1024" s="30">
        <f t="shared" si="170"/>
        <v>0</v>
      </c>
      <c r="L1024" s="31">
        <f t="shared" si="175"/>
        <v>0</v>
      </c>
      <c r="M1024" s="27">
        <f t="shared" si="171"/>
        <v>0</v>
      </c>
      <c r="N1024" s="29">
        <f t="shared" si="172"/>
        <v>0</v>
      </c>
      <c r="O1024" s="146" t="str">
        <f t="shared" si="173"/>
        <v/>
      </c>
    </row>
    <row r="1025" spans="2:15">
      <c r="B1025" s="1" t="str">
        <f t="shared" si="165"/>
        <v/>
      </c>
      <c r="C1025" s="27">
        <f t="shared" si="174"/>
        <v>0</v>
      </c>
      <c r="D1025" s="27">
        <f t="shared" si="166"/>
        <v>0</v>
      </c>
      <c r="E1025" s="27">
        <f t="shared" si="167"/>
        <v>0</v>
      </c>
      <c r="F1025" s="27">
        <f t="shared" si="168"/>
        <v>0</v>
      </c>
      <c r="G1025" s="28">
        <f t="shared" si="169"/>
        <v>0</v>
      </c>
      <c r="H1025" s="27">
        <f>IF(B1025&gt;$E$9,0,SUM(D$22:D1025))</f>
        <v>0</v>
      </c>
      <c r="I1025" s="27">
        <f>IF(B1025&gt;$E$9,0,SUM(E$22:E1025))</f>
        <v>0</v>
      </c>
      <c r="J1025" s="29">
        <f>IF(B1025&gt;$E$9,0,SUM(F$22:F1025))</f>
        <v>0</v>
      </c>
      <c r="K1025" s="30">
        <f t="shared" si="170"/>
        <v>0</v>
      </c>
      <c r="L1025" s="31">
        <f t="shared" si="175"/>
        <v>0</v>
      </c>
      <c r="M1025" s="27">
        <f t="shared" si="171"/>
        <v>0</v>
      </c>
      <c r="N1025" s="29">
        <f t="shared" si="172"/>
        <v>0</v>
      </c>
      <c r="O1025" s="146" t="str">
        <f t="shared" si="173"/>
        <v/>
      </c>
    </row>
    <row r="1026" spans="2:15">
      <c r="B1026" s="1" t="str">
        <f t="shared" si="165"/>
        <v/>
      </c>
      <c r="C1026" s="27">
        <f t="shared" si="174"/>
        <v>0</v>
      </c>
      <c r="D1026" s="27">
        <f t="shared" si="166"/>
        <v>0</v>
      </c>
      <c r="E1026" s="27">
        <f t="shared" si="167"/>
        <v>0</v>
      </c>
      <c r="F1026" s="27">
        <f t="shared" si="168"/>
        <v>0</v>
      </c>
      <c r="G1026" s="28">
        <f t="shared" si="169"/>
        <v>0</v>
      </c>
      <c r="H1026" s="27">
        <f>IF(B1026&gt;$E$9,0,SUM(D$22:D1026))</f>
        <v>0</v>
      </c>
      <c r="I1026" s="27">
        <f>IF(B1026&gt;$E$9,0,SUM(E$22:E1026))</f>
        <v>0</v>
      </c>
      <c r="J1026" s="29">
        <f>IF(B1026&gt;$E$9,0,SUM(F$22:F1026))</f>
        <v>0</v>
      </c>
      <c r="K1026" s="30">
        <f t="shared" si="170"/>
        <v>0</v>
      </c>
      <c r="L1026" s="31">
        <f t="shared" si="175"/>
        <v>0</v>
      </c>
      <c r="M1026" s="27">
        <f t="shared" si="171"/>
        <v>0</v>
      </c>
      <c r="N1026" s="29">
        <f t="shared" si="172"/>
        <v>0</v>
      </c>
      <c r="O1026" s="146" t="str">
        <f t="shared" si="173"/>
        <v/>
      </c>
    </row>
    <row r="1027" spans="2:15">
      <c r="B1027" s="1" t="str">
        <f t="shared" si="165"/>
        <v/>
      </c>
      <c r="C1027" s="27">
        <f t="shared" si="174"/>
        <v>0</v>
      </c>
      <c r="D1027" s="27">
        <f t="shared" si="166"/>
        <v>0</v>
      </c>
      <c r="E1027" s="27">
        <f t="shared" si="167"/>
        <v>0</v>
      </c>
      <c r="F1027" s="27">
        <f t="shared" si="168"/>
        <v>0</v>
      </c>
      <c r="G1027" s="28">
        <f t="shared" si="169"/>
        <v>0</v>
      </c>
      <c r="H1027" s="27">
        <f>IF(B1027&gt;$E$9,0,SUM(D$22:D1027))</f>
        <v>0</v>
      </c>
      <c r="I1027" s="27">
        <f>IF(B1027&gt;$E$9,0,SUM(E$22:E1027))</f>
        <v>0</v>
      </c>
      <c r="J1027" s="29">
        <f>IF(B1027&gt;$E$9,0,SUM(F$22:F1027))</f>
        <v>0</v>
      </c>
      <c r="K1027" s="30">
        <f t="shared" si="170"/>
        <v>0</v>
      </c>
      <c r="L1027" s="31">
        <f t="shared" si="175"/>
        <v>0</v>
      </c>
      <c r="M1027" s="27">
        <f t="shared" si="171"/>
        <v>0</v>
      </c>
      <c r="N1027" s="29">
        <f t="shared" si="172"/>
        <v>0</v>
      </c>
      <c r="O1027" s="146" t="str">
        <f t="shared" si="173"/>
        <v/>
      </c>
    </row>
    <row r="1028" spans="2:15">
      <c r="B1028" s="1" t="str">
        <f t="shared" si="165"/>
        <v/>
      </c>
      <c r="C1028" s="27">
        <f t="shared" si="174"/>
        <v>0</v>
      </c>
      <c r="D1028" s="27">
        <f t="shared" si="166"/>
        <v>0</v>
      </c>
      <c r="E1028" s="27">
        <f t="shared" si="167"/>
        <v>0</v>
      </c>
      <c r="F1028" s="27">
        <f t="shared" si="168"/>
        <v>0</v>
      </c>
      <c r="G1028" s="28">
        <f t="shared" si="169"/>
        <v>0</v>
      </c>
      <c r="H1028" s="27">
        <f>IF(B1028&gt;$E$9,0,SUM(D$22:D1028))</f>
        <v>0</v>
      </c>
      <c r="I1028" s="27">
        <f>IF(B1028&gt;$E$9,0,SUM(E$22:E1028))</f>
        <v>0</v>
      </c>
      <c r="J1028" s="29">
        <f>IF(B1028&gt;$E$9,0,SUM(F$22:F1028))</f>
        <v>0</v>
      </c>
      <c r="K1028" s="30">
        <f t="shared" si="170"/>
        <v>0</v>
      </c>
      <c r="L1028" s="31">
        <f t="shared" si="175"/>
        <v>0</v>
      </c>
      <c r="M1028" s="27">
        <f t="shared" si="171"/>
        <v>0</v>
      </c>
      <c r="N1028" s="29">
        <f t="shared" si="172"/>
        <v>0</v>
      </c>
      <c r="O1028" s="146" t="str">
        <f t="shared" si="173"/>
        <v/>
      </c>
    </row>
    <row r="1029" spans="2:15">
      <c r="B1029" s="1" t="str">
        <f t="shared" si="165"/>
        <v/>
      </c>
      <c r="C1029" s="27">
        <f t="shared" si="174"/>
        <v>0</v>
      </c>
      <c r="D1029" s="27">
        <f t="shared" si="166"/>
        <v>0</v>
      </c>
      <c r="E1029" s="27">
        <f t="shared" si="167"/>
        <v>0</v>
      </c>
      <c r="F1029" s="27">
        <f t="shared" si="168"/>
        <v>0</v>
      </c>
      <c r="G1029" s="28">
        <f t="shared" si="169"/>
        <v>0</v>
      </c>
      <c r="H1029" s="27">
        <f>IF(B1029&gt;$E$9,0,SUM(D$22:D1029))</f>
        <v>0</v>
      </c>
      <c r="I1029" s="27">
        <f>IF(B1029&gt;$E$9,0,SUM(E$22:E1029))</f>
        <v>0</v>
      </c>
      <c r="J1029" s="29">
        <f>IF(B1029&gt;$E$9,0,SUM(F$22:F1029))</f>
        <v>0</v>
      </c>
      <c r="K1029" s="30">
        <f t="shared" si="170"/>
        <v>0</v>
      </c>
      <c r="L1029" s="31">
        <f t="shared" si="175"/>
        <v>0</v>
      </c>
      <c r="M1029" s="27">
        <f t="shared" si="171"/>
        <v>0</v>
      </c>
      <c r="N1029" s="29">
        <f t="shared" si="172"/>
        <v>0</v>
      </c>
      <c r="O1029" s="146" t="str">
        <f t="shared" si="173"/>
        <v/>
      </c>
    </row>
    <row r="1030" spans="2:15">
      <c r="B1030" s="1" t="str">
        <f t="shared" si="165"/>
        <v/>
      </c>
      <c r="C1030" s="27">
        <f t="shared" si="174"/>
        <v>0</v>
      </c>
      <c r="D1030" s="27">
        <f t="shared" si="166"/>
        <v>0</v>
      </c>
      <c r="E1030" s="27">
        <f t="shared" si="167"/>
        <v>0</v>
      </c>
      <c r="F1030" s="27">
        <f t="shared" si="168"/>
        <v>0</v>
      </c>
      <c r="G1030" s="28">
        <f t="shared" si="169"/>
        <v>0</v>
      </c>
      <c r="H1030" s="27">
        <f>IF(B1030&gt;$E$9,0,SUM(D$22:D1030))</f>
        <v>0</v>
      </c>
      <c r="I1030" s="27">
        <f>IF(B1030&gt;$E$9,0,SUM(E$22:E1030))</f>
        <v>0</v>
      </c>
      <c r="J1030" s="29">
        <f>IF(B1030&gt;$E$9,0,SUM(F$22:F1030))</f>
        <v>0</v>
      </c>
      <c r="K1030" s="30">
        <f t="shared" si="170"/>
        <v>0</v>
      </c>
      <c r="L1030" s="31">
        <f t="shared" si="175"/>
        <v>0</v>
      </c>
      <c r="M1030" s="27">
        <f t="shared" si="171"/>
        <v>0</v>
      </c>
      <c r="N1030" s="29">
        <f t="shared" si="172"/>
        <v>0</v>
      </c>
      <c r="O1030" s="146" t="str">
        <f t="shared" si="173"/>
        <v/>
      </c>
    </row>
    <row r="1031" spans="2:15">
      <c r="B1031" s="1" t="str">
        <f t="shared" si="165"/>
        <v/>
      </c>
      <c r="C1031" s="27">
        <f t="shared" si="174"/>
        <v>0</v>
      </c>
      <c r="D1031" s="27">
        <f t="shared" si="166"/>
        <v>0</v>
      </c>
      <c r="E1031" s="27">
        <f t="shared" si="167"/>
        <v>0</v>
      </c>
      <c r="F1031" s="27">
        <f t="shared" si="168"/>
        <v>0</v>
      </c>
      <c r="G1031" s="28">
        <f t="shared" si="169"/>
        <v>0</v>
      </c>
      <c r="H1031" s="27">
        <f>IF(B1031&gt;$E$9,0,SUM(D$22:D1031))</f>
        <v>0</v>
      </c>
      <c r="I1031" s="27">
        <f>IF(B1031&gt;$E$9,0,SUM(E$22:E1031))</f>
        <v>0</v>
      </c>
      <c r="J1031" s="29">
        <f>IF(B1031&gt;$E$9,0,SUM(F$22:F1031))</f>
        <v>0</v>
      </c>
      <c r="K1031" s="30">
        <f t="shared" si="170"/>
        <v>0</v>
      </c>
      <c r="L1031" s="31">
        <f t="shared" si="175"/>
        <v>0</v>
      </c>
      <c r="M1031" s="27">
        <f t="shared" si="171"/>
        <v>0</v>
      </c>
      <c r="N1031" s="29">
        <f t="shared" si="172"/>
        <v>0</v>
      </c>
      <c r="O1031" s="146" t="str">
        <f t="shared" si="173"/>
        <v/>
      </c>
    </row>
    <row r="1032" spans="2:15">
      <c r="B1032" s="1" t="str">
        <f t="shared" si="165"/>
        <v/>
      </c>
      <c r="C1032" s="27">
        <f t="shared" si="174"/>
        <v>0</v>
      </c>
      <c r="D1032" s="27">
        <f t="shared" si="166"/>
        <v>0</v>
      </c>
      <c r="E1032" s="27">
        <f t="shared" si="167"/>
        <v>0</v>
      </c>
      <c r="F1032" s="27">
        <f t="shared" si="168"/>
        <v>0</v>
      </c>
      <c r="G1032" s="28">
        <f t="shared" si="169"/>
        <v>0</v>
      </c>
      <c r="H1032" s="27">
        <f>IF(B1032&gt;$E$9,0,SUM(D$22:D1032))</f>
        <v>0</v>
      </c>
      <c r="I1032" s="27">
        <f>IF(B1032&gt;$E$9,0,SUM(E$22:E1032))</f>
        <v>0</v>
      </c>
      <c r="J1032" s="29">
        <f>IF(B1032&gt;$E$9,0,SUM(F$22:F1032))</f>
        <v>0</v>
      </c>
      <c r="K1032" s="30">
        <f t="shared" si="170"/>
        <v>0</v>
      </c>
      <c r="L1032" s="31">
        <f t="shared" si="175"/>
        <v>0</v>
      </c>
      <c r="M1032" s="27">
        <f t="shared" si="171"/>
        <v>0</v>
      </c>
      <c r="N1032" s="29">
        <f t="shared" si="172"/>
        <v>0</v>
      </c>
      <c r="O1032" s="146" t="str">
        <f t="shared" si="173"/>
        <v/>
      </c>
    </row>
    <row r="1033" spans="2:15">
      <c r="B1033" s="1" t="str">
        <f t="shared" si="165"/>
        <v/>
      </c>
      <c r="C1033" s="27">
        <f t="shared" si="174"/>
        <v>0</v>
      </c>
      <c r="D1033" s="27">
        <f t="shared" si="166"/>
        <v>0</v>
      </c>
      <c r="E1033" s="27">
        <f t="shared" si="167"/>
        <v>0</v>
      </c>
      <c r="F1033" s="27">
        <f t="shared" si="168"/>
        <v>0</v>
      </c>
      <c r="G1033" s="28">
        <f t="shared" si="169"/>
        <v>0</v>
      </c>
      <c r="H1033" s="27">
        <f>IF(B1033&gt;$E$9,0,SUM(D$22:D1033))</f>
        <v>0</v>
      </c>
      <c r="I1033" s="27">
        <f>IF(B1033&gt;$E$9,0,SUM(E$22:E1033))</f>
        <v>0</v>
      </c>
      <c r="J1033" s="29">
        <f>IF(B1033&gt;$E$9,0,SUM(F$22:F1033))</f>
        <v>0</v>
      </c>
      <c r="K1033" s="30">
        <f t="shared" si="170"/>
        <v>0</v>
      </c>
      <c r="L1033" s="31">
        <f t="shared" si="175"/>
        <v>0</v>
      </c>
      <c r="M1033" s="27">
        <f t="shared" si="171"/>
        <v>0</v>
      </c>
      <c r="N1033" s="29">
        <f t="shared" si="172"/>
        <v>0</v>
      </c>
      <c r="O1033" s="146" t="str">
        <f t="shared" si="173"/>
        <v/>
      </c>
    </row>
    <row r="1034" spans="2:15">
      <c r="B1034" s="1" t="str">
        <f t="shared" si="165"/>
        <v/>
      </c>
      <c r="C1034" s="27">
        <f t="shared" si="174"/>
        <v>0</v>
      </c>
      <c r="D1034" s="27">
        <f t="shared" si="166"/>
        <v>0</v>
      </c>
      <c r="E1034" s="27">
        <f t="shared" si="167"/>
        <v>0</v>
      </c>
      <c r="F1034" s="27">
        <f t="shared" si="168"/>
        <v>0</v>
      </c>
      <c r="G1034" s="28">
        <f t="shared" si="169"/>
        <v>0</v>
      </c>
      <c r="H1034" s="27">
        <f>IF(B1034&gt;$E$9,0,SUM(D$22:D1034))</f>
        <v>0</v>
      </c>
      <c r="I1034" s="27">
        <f>IF(B1034&gt;$E$9,0,SUM(E$22:E1034))</f>
        <v>0</v>
      </c>
      <c r="J1034" s="29">
        <f>IF(B1034&gt;$E$9,0,SUM(F$22:F1034))</f>
        <v>0</v>
      </c>
      <c r="K1034" s="30">
        <f t="shared" si="170"/>
        <v>0</v>
      </c>
      <c r="L1034" s="31">
        <f t="shared" si="175"/>
        <v>0</v>
      </c>
      <c r="M1034" s="27">
        <f t="shared" si="171"/>
        <v>0</v>
      </c>
      <c r="N1034" s="29">
        <f t="shared" si="172"/>
        <v>0</v>
      </c>
      <c r="O1034" s="146" t="str">
        <f t="shared" si="173"/>
        <v/>
      </c>
    </row>
    <row r="1035" spans="2:15">
      <c r="B1035" s="1" t="str">
        <f t="shared" si="165"/>
        <v/>
      </c>
      <c r="C1035" s="27">
        <f t="shared" si="174"/>
        <v>0</v>
      </c>
      <c r="D1035" s="27">
        <f t="shared" si="166"/>
        <v>0</v>
      </c>
      <c r="E1035" s="27">
        <f t="shared" si="167"/>
        <v>0</v>
      </c>
      <c r="F1035" s="27">
        <f t="shared" si="168"/>
        <v>0</v>
      </c>
      <c r="G1035" s="28">
        <f t="shared" si="169"/>
        <v>0</v>
      </c>
      <c r="H1035" s="27">
        <f>IF(B1035&gt;$E$9,0,SUM(D$22:D1035))</f>
        <v>0</v>
      </c>
      <c r="I1035" s="27">
        <f>IF(B1035&gt;$E$9,0,SUM(E$22:E1035))</f>
        <v>0</v>
      </c>
      <c r="J1035" s="29">
        <f>IF(B1035&gt;$E$9,0,SUM(F$22:F1035))</f>
        <v>0</v>
      </c>
      <c r="K1035" s="30">
        <f t="shared" si="170"/>
        <v>0</v>
      </c>
      <c r="L1035" s="31">
        <f t="shared" si="175"/>
        <v>0</v>
      </c>
      <c r="M1035" s="27">
        <f t="shared" si="171"/>
        <v>0</v>
      </c>
      <c r="N1035" s="29">
        <f t="shared" si="172"/>
        <v>0</v>
      </c>
      <c r="O1035" s="146" t="str">
        <f t="shared" si="173"/>
        <v/>
      </c>
    </row>
    <row r="1036" spans="2:15">
      <c r="B1036" s="1" t="str">
        <f t="shared" si="165"/>
        <v/>
      </c>
      <c r="C1036" s="27">
        <f t="shared" si="174"/>
        <v>0</v>
      </c>
      <c r="D1036" s="27">
        <f t="shared" si="166"/>
        <v>0</v>
      </c>
      <c r="E1036" s="27">
        <f t="shared" si="167"/>
        <v>0</v>
      </c>
      <c r="F1036" s="27">
        <f t="shared" si="168"/>
        <v>0</v>
      </c>
      <c r="G1036" s="28">
        <f t="shared" si="169"/>
        <v>0</v>
      </c>
      <c r="H1036" s="27">
        <f>IF(B1036&gt;$E$9,0,SUM(D$22:D1036))</f>
        <v>0</v>
      </c>
      <c r="I1036" s="27">
        <f>IF(B1036&gt;$E$9,0,SUM(E$22:E1036))</f>
        <v>0</v>
      </c>
      <c r="J1036" s="29">
        <f>IF(B1036&gt;$E$9,0,SUM(F$22:F1036))</f>
        <v>0</v>
      </c>
      <c r="K1036" s="30">
        <f t="shared" si="170"/>
        <v>0</v>
      </c>
      <c r="L1036" s="31">
        <f t="shared" si="175"/>
        <v>0</v>
      </c>
      <c r="M1036" s="27">
        <f t="shared" si="171"/>
        <v>0</v>
      </c>
      <c r="N1036" s="29">
        <f t="shared" si="172"/>
        <v>0</v>
      </c>
      <c r="O1036" s="146" t="str">
        <f t="shared" si="173"/>
        <v/>
      </c>
    </row>
    <row r="1037" spans="2:15">
      <c r="B1037" s="1" t="str">
        <f t="shared" si="165"/>
        <v/>
      </c>
      <c r="C1037" s="27">
        <f t="shared" si="174"/>
        <v>0</v>
      </c>
      <c r="D1037" s="27">
        <f t="shared" si="166"/>
        <v>0</v>
      </c>
      <c r="E1037" s="27">
        <f t="shared" si="167"/>
        <v>0</v>
      </c>
      <c r="F1037" s="27">
        <f t="shared" si="168"/>
        <v>0</v>
      </c>
      <c r="G1037" s="28">
        <f t="shared" si="169"/>
        <v>0</v>
      </c>
      <c r="H1037" s="27">
        <f>IF(B1037&gt;$E$9,0,SUM(D$22:D1037))</f>
        <v>0</v>
      </c>
      <c r="I1037" s="27">
        <f>IF(B1037&gt;$E$9,0,SUM(E$22:E1037))</f>
        <v>0</v>
      </c>
      <c r="J1037" s="29">
        <f>IF(B1037&gt;$E$9,0,SUM(F$22:F1037))</f>
        <v>0</v>
      </c>
      <c r="K1037" s="30">
        <f t="shared" si="170"/>
        <v>0</v>
      </c>
      <c r="L1037" s="31">
        <f t="shared" si="175"/>
        <v>0</v>
      </c>
      <c r="M1037" s="27">
        <f t="shared" si="171"/>
        <v>0</v>
      </c>
      <c r="N1037" s="29">
        <f t="shared" si="172"/>
        <v>0</v>
      </c>
      <c r="O1037" s="146" t="str">
        <f t="shared" si="173"/>
        <v/>
      </c>
    </row>
    <row r="1038" spans="2:15">
      <c r="B1038" s="1" t="str">
        <f t="shared" si="165"/>
        <v/>
      </c>
      <c r="C1038" s="27">
        <f t="shared" si="174"/>
        <v>0</v>
      </c>
      <c r="D1038" s="27">
        <f t="shared" si="166"/>
        <v>0</v>
      </c>
      <c r="E1038" s="27">
        <f t="shared" si="167"/>
        <v>0</v>
      </c>
      <c r="F1038" s="27">
        <f t="shared" si="168"/>
        <v>0</v>
      </c>
      <c r="G1038" s="28">
        <f t="shared" si="169"/>
        <v>0</v>
      </c>
      <c r="H1038" s="27">
        <f>IF(B1038&gt;$E$9,0,SUM(D$22:D1038))</f>
        <v>0</v>
      </c>
      <c r="I1038" s="27">
        <f>IF(B1038&gt;$E$9,0,SUM(E$22:E1038))</f>
        <v>0</v>
      </c>
      <c r="J1038" s="29">
        <f>IF(B1038&gt;$E$9,0,SUM(F$22:F1038))</f>
        <v>0</v>
      </c>
      <c r="K1038" s="30">
        <f t="shared" si="170"/>
        <v>0</v>
      </c>
      <c r="L1038" s="31">
        <f t="shared" si="175"/>
        <v>0</v>
      </c>
      <c r="M1038" s="27">
        <f t="shared" si="171"/>
        <v>0</v>
      </c>
      <c r="N1038" s="29">
        <f t="shared" si="172"/>
        <v>0</v>
      </c>
      <c r="O1038" s="146" t="str">
        <f t="shared" si="173"/>
        <v/>
      </c>
    </row>
    <row r="1039" spans="2:15">
      <c r="B1039" s="1" t="str">
        <f t="shared" si="165"/>
        <v/>
      </c>
      <c r="C1039" s="27">
        <f t="shared" si="174"/>
        <v>0</v>
      </c>
      <c r="D1039" s="27">
        <f t="shared" si="166"/>
        <v>0</v>
      </c>
      <c r="E1039" s="27">
        <f t="shared" si="167"/>
        <v>0</v>
      </c>
      <c r="F1039" s="27">
        <f t="shared" si="168"/>
        <v>0</v>
      </c>
      <c r="G1039" s="28">
        <f t="shared" si="169"/>
        <v>0</v>
      </c>
      <c r="H1039" s="27">
        <f>IF(B1039&gt;$E$9,0,SUM(D$22:D1039))</f>
        <v>0</v>
      </c>
      <c r="I1039" s="27">
        <f>IF(B1039&gt;$E$9,0,SUM(E$22:E1039))</f>
        <v>0</v>
      </c>
      <c r="J1039" s="29">
        <f>IF(B1039&gt;$E$9,0,SUM(F$22:F1039))</f>
        <v>0</v>
      </c>
      <c r="K1039" s="30">
        <f t="shared" si="170"/>
        <v>0</v>
      </c>
      <c r="L1039" s="31">
        <f t="shared" si="175"/>
        <v>0</v>
      </c>
      <c r="M1039" s="27">
        <f t="shared" si="171"/>
        <v>0</v>
      </c>
      <c r="N1039" s="29">
        <f t="shared" si="172"/>
        <v>0</v>
      </c>
      <c r="O1039" s="146" t="str">
        <f t="shared" si="173"/>
        <v/>
      </c>
    </row>
    <row r="1040" spans="2:15">
      <c r="B1040" s="1" t="str">
        <f t="shared" si="165"/>
        <v/>
      </c>
      <c r="C1040" s="27">
        <f t="shared" si="174"/>
        <v>0</v>
      </c>
      <c r="D1040" s="27">
        <f t="shared" si="166"/>
        <v>0</v>
      </c>
      <c r="E1040" s="27">
        <f t="shared" si="167"/>
        <v>0</v>
      </c>
      <c r="F1040" s="27">
        <f t="shared" si="168"/>
        <v>0</v>
      </c>
      <c r="G1040" s="28">
        <f t="shared" si="169"/>
        <v>0</v>
      </c>
      <c r="H1040" s="27">
        <f>IF(B1040&gt;$E$9,0,SUM(D$22:D1040))</f>
        <v>0</v>
      </c>
      <c r="I1040" s="27">
        <f>IF(B1040&gt;$E$9,0,SUM(E$22:E1040))</f>
        <v>0</v>
      </c>
      <c r="J1040" s="29">
        <f>IF(B1040&gt;$E$9,0,SUM(F$22:F1040))</f>
        <v>0</v>
      </c>
      <c r="K1040" s="30">
        <f t="shared" si="170"/>
        <v>0</v>
      </c>
      <c r="L1040" s="31">
        <f t="shared" si="175"/>
        <v>0</v>
      </c>
      <c r="M1040" s="27">
        <f t="shared" si="171"/>
        <v>0</v>
      </c>
      <c r="N1040" s="29">
        <f t="shared" si="172"/>
        <v>0</v>
      </c>
      <c r="O1040" s="146" t="str">
        <f t="shared" si="173"/>
        <v/>
      </c>
    </row>
    <row r="1041" spans="2:15">
      <c r="B1041" s="1" t="str">
        <f t="shared" si="165"/>
        <v/>
      </c>
      <c r="C1041" s="27">
        <f t="shared" si="174"/>
        <v>0</v>
      </c>
      <c r="D1041" s="27">
        <f t="shared" si="166"/>
        <v>0</v>
      </c>
      <c r="E1041" s="27">
        <f t="shared" si="167"/>
        <v>0</v>
      </c>
      <c r="F1041" s="27">
        <f t="shared" si="168"/>
        <v>0</v>
      </c>
      <c r="G1041" s="28">
        <f t="shared" si="169"/>
        <v>0</v>
      </c>
      <c r="H1041" s="27">
        <f>IF(B1041&gt;$E$9,0,SUM(D$22:D1041))</f>
        <v>0</v>
      </c>
      <c r="I1041" s="27">
        <f>IF(B1041&gt;$E$9,0,SUM(E$22:E1041))</f>
        <v>0</v>
      </c>
      <c r="J1041" s="29">
        <f>IF(B1041&gt;$E$9,0,SUM(F$22:F1041))</f>
        <v>0</v>
      </c>
      <c r="K1041" s="30">
        <f t="shared" si="170"/>
        <v>0</v>
      </c>
      <c r="L1041" s="31">
        <f t="shared" si="175"/>
        <v>0</v>
      </c>
      <c r="M1041" s="27">
        <f t="shared" si="171"/>
        <v>0</v>
      </c>
      <c r="N1041" s="29">
        <f t="shared" si="172"/>
        <v>0</v>
      </c>
      <c r="O1041" s="146" t="str">
        <f t="shared" si="173"/>
        <v/>
      </c>
    </row>
    <row r="1042" spans="2:15">
      <c r="B1042" s="1" t="str">
        <f t="shared" si="165"/>
        <v/>
      </c>
      <c r="C1042" s="27">
        <f t="shared" si="174"/>
        <v>0</v>
      </c>
      <c r="D1042" s="27">
        <f t="shared" si="166"/>
        <v>0</v>
      </c>
      <c r="E1042" s="27">
        <f t="shared" si="167"/>
        <v>0</v>
      </c>
      <c r="F1042" s="27">
        <f t="shared" si="168"/>
        <v>0</v>
      </c>
      <c r="G1042" s="28">
        <f t="shared" si="169"/>
        <v>0</v>
      </c>
      <c r="H1042" s="27">
        <f>IF(B1042&gt;$E$9,0,SUM(D$22:D1042))</f>
        <v>0</v>
      </c>
      <c r="I1042" s="27">
        <f>IF(B1042&gt;$E$9,0,SUM(E$22:E1042))</f>
        <v>0</v>
      </c>
      <c r="J1042" s="29">
        <f>IF(B1042&gt;$E$9,0,SUM(F$22:F1042))</f>
        <v>0</v>
      </c>
      <c r="K1042" s="30">
        <f t="shared" si="170"/>
        <v>0</v>
      </c>
      <c r="L1042" s="31">
        <f t="shared" si="175"/>
        <v>0</v>
      </c>
      <c r="M1042" s="27">
        <f t="shared" si="171"/>
        <v>0</v>
      </c>
      <c r="N1042" s="29">
        <f t="shared" si="172"/>
        <v>0</v>
      </c>
      <c r="O1042" s="146" t="str">
        <f t="shared" si="173"/>
        <v/>
      </c>
    </row>
    <row r="1043" spans="2:15">
      <c r="B1043" s="1" t="str">
        <f t="shared" si="165"/>
        <v/>
      </c>
      <c r="C1043" s="27">
        <f t="shared" si="174"/>
        <v>0</v>
      </c>
      <c r="D1043" s="27">
        <f t="shared" si="166"/>
        <v>0</v>
      </c>
      <c r="E1043" s="27">
        <f t="shared" si="167"/>
        <v>0</v>
      </c>
      <c r="F1043" s="27">
        <f t="shared" si="168"/>
        <v>0</v>
      </c>
      <c r="G1043" s="28">
        <f t="shared" si="169"/>
        <v>0</v>
      </c>
      <c r="H1043" s="27">
        <f>IF(B1043&gt;$E$9,0,SUM(D$22:D1043))</f>
        <v>0</v>
      </c>
      <c r="I1043" s="27">
        <f>IF(B1043&gt;$E$9,0,SUM(E$22:E1043))</f>
        <v>0</v>
      </c>
      <c r="J1043" s="29">
        <f>IF(B1043&gt;$E$9,0,SUM(F$22:F1043))</f>
        <v>0</v>
      </c>
      <c r="K1043" s="30">
        <f t="shared" si="170"/>
        <v>0</v>
      </c>
      <c r="L1043" s="31">
        <f t="shared" si="175"/>
        <v>0</v>
      </c>
      <c r="M1043" s="27">
        <f t="shared" si="171"/>
        <v>0</v>
      </c>
      <c r="N1043" s="29">
        <f t="shared" si="172"/>
        <v>0</v>
      </c>
      <c r="O1043" s="146" t="str">
        <f t="shared" si="173"/>
        <v/>
      </c>
    </row>
    <row r="1044" spans="2:15">
      <c r="B1044" s="1" t="str">
        <f t="shared" si="165"/>
        <v/>
      </c>
      <c r="C1044" s="27">
        <f t="shared" si="174"/>
        <v>0</v>
      </c>
      <c r="D1044" s="27">
        <f t="shared" si="166"/>
        <v>0</v>
      </c>
      <c r="E1044" s="27">
        <f t="shared" si="167"/>
        <v>0</v>
      </c>
      <c r="F1044" s="27">
        <f t="shared" si="168"/>
        <v>0</v>
      </c>
      <c r="G1044" s="28">
        <f t="shared" si="169"/>
        <v>0</v>
      </c>
      <c r="H1044" s="27">
        <f>IF(B1044&gt;$E$9,0,SUM(D$22:D1044))</f>
        <v>0</v>
      </c>
      <c r="I1044" s="27">
        <f>IF(B1044&gt;$E$9,0,SUM(E$22:E1044))</f>
        <v>0</v>
      </c>
      <c r="J1044" s="29">
        <f>IF(B1044&gt;$E$9,0,SUM(F$22:F1044))</f>
        <v>0</v>
      </c>
      <c r="K1044" s="30">
        <f t="shared" si="170"/>
        <v>0</v>
      </c>
      <c r="L1044" s="31">
        <f t="shared" si="175"/>
        <v>0</v>
      </c>
      <c r="M1044" s="27">
        <f t="shared" si="171"/>
        <v>0</v>
      </c>
      <c r="N1044" s="29">
        <f t="shared" si="172"/>
        <v>0</v>
      </c>
      <c r="O1044" s="146" t="str">
        <f t="shared" si="173"/>
        <v/>
      </c>
    </row>
    <row r="1045" spans="2:15">
      <c r="B1045" s="1" t="str">
        <f t="shared" si="165"/>
        <v/>
      </c>
      <c r="C1045" s="27">
        <f t="shared" si="174"/>
        <v>0</v>
      </c>
      <c r="D1045" s="27">
        <f t="shared" si="166"/>
        <v>0</v>
      </c>
      <c r="E1045" s="27">
        <f t="shared" si="167"/>
        <v>0</v>
      </c>
      <c r="F1045" s="27">
        <f t="shared" si="168"/>
        <v>0</v>
      </c>
      <c r="G1045" s="28">
        <f t="shared" si="169"/>
        <v>0</v>
      </c>
      <c r="H1045" s="27">
        <f>IF(B1045&gt;$E$9,0,SUM(D$22:D1045))</f>
        <v>0</v>
      </c>
      <c r="I1045" s="27">
        <f>IF(B1045&gt;$E$9,0,SUM(E$22:E1045))</f>
        <v>0</v>
      </c>
      <c r="J1045" s="29">
        <f>IF(B1045&gt;$E$9,0,SUM(F$22:F1045))</f>
        <v>0</v>
      </c>
      <c r="K1045" s="30">
        <f t="shared" si="170"/>
        <v>0</v>
      </c>
      <c r="L1045" s="31">
        <f t="shared" si="175"/>
        <v>0</v>
      </c>
      <c r="M1045" s="27">
        <f t="shared" si="171"/>
        <v>0</v>
      </c>
      <c r="N1045" s="29">
        <f t="shared" si="172"/>
        <v>0</v>
      </c>
      <c r="O1045" s="146" t="str">
        <f t="shared" si="173"/>
        <v/>
      </c>
    </row>
    <row r="1046" spans="2:15">
      <c r="B1046" s="1" t="str">
        <f t="shared" si="165"/>
        <v/>
      </c>
      <c r="C1046" s="27">
        <f t="shared" si="174"/>
        <v>0</v>
      </c>
      <c r="D1046" s="27">
        <f t="shared" si="166"/>
        <v>0</v>
      </c>
      <c r="E1046" s="27">
        <f t="shared" si="167"/>
        <v>0</v>
      </c>
      <c r="F1046" s="27">
        <f t="shared" si="168"/>
        <v>0</v>
      </c>
      <c r="G1046" s="28">
        <f t="shared" si="169"/>
        <v>0</v>
      </c>
      <c r="H1046" s="27">
        <f>IF(B1046&gt;$E$9,0,SUM(D$22:D1046))</f>
        <v>0</v>
      </c>
      <c r="I1046" s="27">
        <f>IF(B1046&gt;$E$9,0,SUM(E$22:E1046))</f>
        <v>0</v>
      </c>
      <c r="J1046" s="29">
        <f>IF(B1046&gt;$E$9,0,SUM(F$22:F1046))</f>
        <v>0</v>
      </c>
      <c r="K1046" s="30">
        <f t="shared" si="170"/>
        <v>0</v>
      </c>
      <c r="L1046" s="31">
        <f t="shared" si="175"/>
        <v>0</v>
      </c>
      <c r="M1046" s="27">
        <f t="shared" si="171"/>
        <v>0</v>
      </c>
      <c r="N1046" s="29">
        <f t="shared" si="172"/>
        <v>0</v>
      </c>
      <c r="O1046" s="146" t="str">
        <f t="shared" si="173"/>
        <v/>
      </c>
    </row>
    <row r="1047" spans="2:15">
      <c r="B1047" s="1" t="str">
        <f t="shared" ref="B1047:B1110" si="176">IF(B1046&gt;$E$9,"",IF(B1046+1&lt;=$E$9,B1046+1,""))</f>
        <v/>
      </c>
      <c r="C1047" s="27">
        <f t="shared" si="174"/>
        <v>0</v>
      </c>
      <c r="D1047" s="27">
        <f t="shared" ref="D1047:D1110" si="177">+IF(B1047&lt;=$E$9,$E$14,0)</f>
        <v>0</v>
      </c>
      <c r="E1047" s="27">
        <f t="shared" si="167"/>
        <v>0</v>
      </c>
      <c r="F1047" s="27">
        <f t="shared" si="168"/>
        <v>0</v>
      </c>
      <c r="G1047" s="28">
        <f t="shared" si="169"/>
        <v>0</v>
      </c>
      <c r="H1047" s="27">
        <f>IF(B1047&gt;$E$9,0,SUM(D$22:D1047))</f>
        <v>0</v>
      </c>
      <c r="I1047" s="27">
        <f>IF(B1047&gt;$E$9,0,SUM(E$22:E1047))</f>
        <v>0</v>
      </c>
      <c r="J1047" s="29">
        <f>IF(B1047&gt;$E$9,0,SUM(F$22:F1047))</f>
        <v>0</v>
      </c>
      <c r="K1047" s="30">
        <f t="shared" si="170"/>
        <v>0</v>
      </c>
      <c r="L1047" s="31">
        <f t="shared" si="175"/>
        <v>0</v>
      </c>
      <c r="M1047" s="27">
        <f t="shared" si="171"/>
        <v>0</v>
      </c>
      <c r="N1047" s="29">
        <f t="shared" si="172"/>
        <v>0</v>
      </c>
      <c r="O1047" s="146" t="str">
        <f t="shared" si="173"/>
        <v/>
      </c>
    </row>
    <row r="1048" spans="2:15">
      <c r="B1048" s="1" t="str">
        <f t="shared" si="176"/>
        <v/>
      </c>
      <c r="C1048" s="27">
        <f t="shared" si="174"/>
        <v>0</v>
      </c>
      <c r="D1048" s="27">
        <f t="shared" si="177"/>
        <v>0</v>
      </c>
      <c r="E1048" s="27">
        <f t="shared" ref="E1048:E1111" si="178">IF(B1048&gt;$E$9,0,IF(B1048&lt;&gt;B1047,C1048*(RATE($E$9,$E$14,-$E$10)),0))</f>
        <v>0</v>
      </c>
      <c r="F1048" s="27">
        <f t="shared" ref="F1048:F1111" si="179">D1048-E1048</f>
        <v>0</v>
      </c>
      <c r="G1048" s="28">
        <f t="shared" ref="G1048:G1111" si="180">IF(ROUND(C1048-F1048,2)=0,0,C1048-F1048)</f>
        <v>0</v>
      </c>
      <c r="H1048" s="27">
        <f>IF(B1048&gt;$E$9,0,SUM(D$22:D1048))</f>
        <v>0</v>
      </c>
      <c r="I1048" s="27">
        <f>IF(B1048&gt;$E$9,0,SUM(E$22:E1048))</f>
        <v>0</v>
      </c>
      <c r="J1048" s="29">
        <f>IF(B1048&gt;$E$9,0,SUM(F$22:F1048))</f>
        <v>0</v>
      </c>
      <c r="K1048" s="30">
        <f t="shared" ref="K1048:K1111" si="181">IF(B1048&gt;$E$9,0,I1048/($E$12-$E$10))</f>
        <v>0</v>
      </c>
      <c r="L1048" s="31">
        <f t="shared" si="175"/>
        <v>0</v>
      </c>
      <c r="M1048" s="27">
        <f t="shared" ref="M1048:M1111" si="182">IF(B1048&gt;$E$9,0,$E$13-I1048)</f>
        <v>0</v>
      </c>
      <c r="N1048" s="29">
        <f t="shared" ref="N1048:N1111" si="183">IF(B1048&gt;$E$9,0,$E$10-J1048)</f>
        <v>0</v>
      </c>
      <c r="O1048" s="146" t="str">
        <f t="shared" ref="O1048:O1111" si="184">IF(M1048,M1048*0.25,"")</f>
        <v/>
      </c>
    </row>
    <row r="1049" spans="2:15">
      <c r="B1049" s="1" t="str">
        <f t="shared" si="176"/>
        <v/>
      </c>
      <c r="C1049" s="27">
        <f t="shared" ref="C1049:C1112" si="185">G1048</f>
        <v>0</v>
      </c>
      <c r="D1049" s="27">
        <f t="shared" si="177"/>
        <v>0</v>
      </c>
      <c r="E1049" s="27">
        <f t="shared" si="178"/>
        <v>0</v>
      </c>
      <c r="F1049" s="27">
        <f t="shared" si="179"/>
        <v>0</v>
      </c>
      <c r="G1049" s="28">
        <f t="shared" si="180"/>
        <v>0</v>
      </c>
      <c r="H1049" s="27">
        <f>IF(B1049&gt;$E$9,0,SUM(D$22:D1049))</f>
        <v>0</v>
      </c>
      <c r="I1049" s="27">
        <f>IF(B1049&gt;$E$9,0,SUM(E$22:E1049))</f>
        <v>0</v>
      </c>
      <c r="J1049" s="29">
        <f>IF(B1049&gt;$E$9,0,SUM(F$22:F1049))</f>
        <v>0</v>
      </c>
      <c r="K1049" s="30">
        <f t="shared" si="181"/>
        <v>0</v>
      </c>
      <c r="L1049" s="31">
        <f t="shared" ref="L1049:L1112" si="186">IF(B1049&gt;$E$9,0,J1049/$E$10)</f>
        <v>0</v>
      </c>
      <c r="M1049" s="27">
        <f t="shared" si="182"/>
        <v>0</v>
      </c>
      <c r="N1049" s="29">
        <f t="shared" si="183"/>
        <v>0</v>
      </c>
      <c r="O1049" s="146" t="str">
        <f t="shared" si="184"/>
        <v/>
      </c>
    </row>
    <row r="1050" spans="2:15">
      <c r="B1050" s="1" t="str">
        <f t="shared" si="176"/>
        <v/>
      </c>
      <c r="C1050" s="27">
        <f t="shared" si="185"/>
        <v>0</v>
      </c>
      <c r="D1050" s="27">
        <f t="shared" si="177"/>
        <v>0</v>
      </c>
      <c r="E1050" s="27">
        <f t="shared" si="178"/>
        <v>0</v>
      </c>
      <c r="F1050" s="27">
        <f t="shared" si="179"/>
        <v>0</v>
      </c>
      <c r="G1050" s="28">
        <f t="shared" si="180"/>
        <v>0</v>
      </c>
      <c r="H1050" s="27">
        <f>IF(B1050&gt;$E$9,0,SUM(D$22:D1050))</f>
        <v>0</v>
      </c>
      <c r="I1050" s="27">
        <f>IF(B1050&gt;$E$9,0,SUM(E$22:E1050))</f>
        <v>0</v>
      </c>
      <c r="J1050" s="29">
        <f>IF(B1050&gt;$E$9,0,SUM(F$22:F1050))</f>
        <v>0</v>
      </c>
      <c r="K1050" s="30">
        <f t="shared" si="181"/>
        <v>0</v>
      </c>
      <c r="L1050" s="31">
        <f t="shared" si="186"/>
        <v>0</v>
      </c>
      <c r="M1050" s="27">
        <f t="shared" si="182"/>
        <v>0</v>
      </c>
      <c r="N1050" s="29">
        <f t="shared" si="183"/>
        <v>0</v>
      </c>
      <c r="O1050" s="146" t="str">
        <f t="shared" si="184"/>
        <v/>
      </c>
    </row>
    <row r="1051" spans="2:15">
      <c r="B1051" s="1" t="str">
        <f t="shared" si="176"/>
        <v/>
      </c>
      <c r="C1051" s="27">
        <f t="shared" si="185"/>
        <v>0</v>
      </c>
      <c r="D1051" s="27">
        <f t="shared" si="177"/>
        <v>0</v>
      </c>
      <c r="E1051" s="27">
        <f t="shared" si="178"/>
        <v>0</v>
      </c>
      <c r="F1051" s="27">
        <f t="shared" si="179"/>
        <v>0</v>
      </c>
      <c r="G1051" s="28">
        <f t="shared" si="180"/>
        <v>0</v>
      </c>
      <c r="H1051" s="27">
        <f>IF(B1051&gt;$E$9,0,SUM(D$22:D1051))</f>
        <v>0</v>
      </c>
      <c r="I1051" s="27">
        <f>IF(B1051&gt;$E$9,0,SUM(E$22:E1051))</f>
        <v>0</v>
      </c>
      <c r="J1051" s="29">
        <f>IF(B1051&gt;$E$9,0,SUM(F$22:F1051))</f>
        <v>0</v>
      </c>
      <c r="K1051" s="30">
        <f t="shared" si="181"/>
        <v>0</v>
      </c>
      <c r="L1051" s="31">
        <f t="shared" si="186"/>
        <v>0</v>
      </c>
      <c r="M1051" s="27">
        <f t="shared" si="182"/>
        <v>0</v>
      </c>
      <c r="N1051" s="29">
        <f t="shared" si="183"/>
        <v>0</v>
      </c>
      <c r="O1051" s="146" t="str">
        <f t="shared" si="184"/>
        <v/>
      </c>
    </row>
    <row r="1052" spans="2:15">
      <c r="B1052" s="1" t="str">
        <f t="shared" si="176"/>
        <v/>
      </c>
      <c r="C1052" s="27">
        <f t="shared" si="185"/>
        <v>0</v>
      </c>
      <c r="D1052" s="27">
        <f t="shared" si="177"/>
        <v>0</v>
      </c>
      <c r="E1052" s="27">
        <f t="shared" si="178"/>
        <v>0</v>
      </c>
      <c r="F1052" s="27">
        <f t="shared" si="179"/>
        <v>0</v>
      </c>
      <c r="G1052" s="28">
        <f t="shared" si="180"/>
        <v>0</v>
      </c>
      <c r="H1052" s="27">
        <f>IF(B1052&gt;$E$9,0,SUM(D$22:D1052))</f>
        <v>0</v>
      </c>
      <c r="I1052" s="27">
        <f>IF(B1052&gt;$E$9,0,SUM(E$22:E1052))</f>
        <v>0</v>
      </c>
      <c r="J1052" s="29">
        <f>IF(B1052&gt;$E$9,0,SUM(F$22:F1052))</f>
        <v>0</v>
      </c>
      <c r="K1052" s="30">
        <f t="shared" si="181"/>
        <v>0</v>
      </c>
      <c r="L1052" s="31">
        <f t="shared" si="186"/>
        <v>0</v>
      </c>
      <c r="M1052" s="27">
        <f t="shared" si="182"/>
        <v>0</v>
      </c>
      <c r="N1052" s="29">
        <f t="shared" si="183"/>
        <v>0</v>
      </c>
      <c r="O1052" s="146" t="str">
        <f t="shared" si="184"/>
        <v/>
      </c>
    </row>
    <row r="1053" spans="2:15">
      <c r="B1053" s="1" t="str">
        <f t="shared" si="176"/>
        <v/>
      </c>
      <c r="C1053" s="27">
        <f t="shared" si="185"/>
        <v>0</v>
      </c>
      <c r="D1053" s="27">
        <f t="shared" si="177"/>
        <v>0</v>
      </c>
      <c r="E1053" s="27">
        <f t="shared" si="178"/>
        <v>0</v>
      </c>
      <c r="F1053" s="27">
        <f t="shared" si="179"/>
        <v>0</v>
      </c>
      <c r="G1053" s="28">
        <f t="shared" si="180"/>
        <v>0</v>
      </c>
      <c r="H1053" s="27">
        <f>IF(B1053&gt;$E$9,0,SUM(D$22:D1053))</f>
        <v>0</v>
      </c>
      <c r="I1053" s="27">
        <f>IF(B1053&gt;$E$9,0,SUM(E$22:E1053))</f>
        <v>0</v>
      </c>
      <c r="J1053" s="29">
        <f>IF(B1053&gt;$E$9,0,SUM(F$22:F1053))</f>
        <v>0</v>
      </c>
      <c r="K1053" s="30">
        <f t="shared" si="181"/>
        <v>0</v>
      </c>
      <c r="L1053" s="31">
        <f t="shared" si="186"/>
        <v>0</v>
      </c>
      <c r="M1053" s="27">
        <f t="shared" si="182"/>
        <v>0</v>
      </c>
      <c r="N1053" s="29">
        <f t="shared" si="183"/>
        <v>0</v>
      </c>
      <c r="O1053" s="146" t="str">
        <f t="shared" si="184"/>
        <v/>
      </c>
    </row>
    <row r="1054" spans="2:15">
      <c r="B1054" s="1" t="str">
        <f t="shared" si="176"/>
        <v/>
      </c>
      <c r="C1054" s="27">
        <f t="shared" si="185"/>
        <v>0</v>
      </c>
      <c r="D1054" s="27">
        <f t="shared" si="177"/>
        <v>0</v>
      </c>
      <c r="E1054" s="27">
        <f t="shared" si="178"/>
        <v>0</v>
      </c>
      <c r="F1054" s="27">
        <f t="shared" si="179"/>
        <v>0</v>
      </c>
      <c r="G1054" s="28">
        <f t="shared" si="180"/>
        <v>0</v>
      </c>
      <c r="H1054" s="27">
        <f>IF(B1054&gt;$E$9,0,SUM(D$22:D1054))</f>
        <v>0</v>
      </c>
      <c r="I1054" s="27">
        <f>IF(B1054&gt;$E$9,0,SUM(E$22:E1054))</f>
        <v>0</v>
      </c>
      <c r="J1054" s="29">
        <f>IF(B1054&gt;$E$9,0,SUM(F$22:F1054))</f>
        <v>0</v>
      </c>
      <c r="K1054" s="30">
        <f t="shared" si="181"/>
        <v>0</v>
      </c>
      <c r="L1054" s="31">
        <f t="shared" si="186"/>
        <v>0</v>
      </c>
      <c r="M1054" s="27">
        <f t="shared" si="182"/>
        <v>0</v>
      </c>
      <c r="N1054" s="29">
        <f t="shared" si="183"/>
        <v>0</v>
      </c>
      <c r="O1054" s="146" t="str">
        <f t="shared" si="184"/>
        <v/>
      </c>
    </row>
    <row r="1055" spans="2:15">
      <c r="B1055" s="1" t="str">
        <f t="shared" si="176"/>
        <v/>
      </c>
      <c r="C1055" s="27">
        <f t="shared" si="185"/>
        <v>0</v>
      </c>
      <c r="D1055" s="27">
        <f t="shared" si="177"/>
        <v>0</v>
      </c>
      <c r="E1055" s="27">
        <f t="shared" si="178"/>
        <v>0</v>
      </c>
      <c r="F1055" s="27">
        <f t="shared" si="179"/>
        <v>0</v>
      </c>
      <c r="G1055" s="28">
        <f t="shared" si="180"/>
        <v>0</v>
      </c>
      <c r="H1055" s="27">
        <f>IF(B1055&gt;$E$9,0,SUM(D$22:D1055))</f>
        <v>0</v>
      </c>
      <c r="I1055" s="27">
        <f>IF(B1055&gt;$E$9,0,SUM(E$22:E1055))</f>
        <v>0</v>
      </c>
      <c r="J1055" s="29">
        <f>IF(B1055&gt;$E$9,0,SUM(F$22:F1055))</f>
        <v>0</v>
      </c>
      <c r="K1055" s="30">
        <f t="shared" si="181"/>
        <v>0</v>
      </c>
      <c r="L1055" s="31">
        <f t="shared" si="186"/>
        <v>0</v>
      </c>
      <c r="M1055" s="27">
        <f t="shared" si="182"/>
        <v>0</v>
      </c>
      <c r="N1055" s="29">
        <f t="shared" si="183"/>
        <v>0</v>
      </c>
      <c r="O1055" s="146" t="str">
        <f t="shared" si="184"/>
        <v/>
      </c>
    </row>
    <row r="1056" spans="2:15">
      <c r="B1056" s="1" t="str">
        <f t="shared" si="176"/>
        <v/>
      </c>
      <c r="C1056" s="27">
        <f t="shared" si="185"/>
        <v>0</v>
      </c>
      <c r="D1056" s="27">
        <f t="shared" si="177"/>
        <v>0</v>
      </c>
      <c r="E1056" s="27">
        <f t="shared" si="178"/>
        <v>0</v>
      </c>
      <c r="F1056" s="27">
        <f t="shared" si="179"/>
        <v>0</v>
      </c>
      <c r="G1056" s="28">
        <f t="shared" si="180"/>
        <v>0</v>
      </c>
      <c r="H1056" s="27">
        <f>IF(B1056&gt;$E$9,0,SUM(D$22:D1056))</f>
        <v>0</v>
      </c>
      <c r="I1056" s="27">
        <f>IF(B1056&gt;$E$9,0,SUM(E$22:E1056))</f>
        <v>0</v>
      </c>
      <c r="J1056" s="29">
        <f>IF(B1056&gt;$E$9,0,SUM(F$22:F1056))</f>
        <v>0</v>
      </c>
      <c r="K1056" s="30">
        <f t="shared" si="181"/>
        <v>0</v>
      </c>
      <c r="L1056" s="31">
        <f t="shared" si="186"/>
        <v>0</v>
      </c>
      <c r="M1056" s="27">
        <f t="shared" si="182"/>
        <v>0</v>
      </c>
      <c r="N1056" s="29">
        <f t="shared" si="183"/>
        <v>0</v>
      </c>
      <c r="O1056" s="146" t="str">
        <f t="shared" si="184"/>
        <v/>
      </c>
    </row>
    <row r="1057" spans="2:15">
      <c r="B1057" s="1" t="str">
        <f t="shared" si="176"/>
        <v/>
      </c>
      <c r="C1057" s="27">
        <f t="shared" si="185"/>
        <v>0</v>
      </c>
      <c r="D1057" s="27">
        <f t="shared" si="177"/>
        <v>0</v>
      </c>
      <c r="E1057" s="27">
        <f t="shared" si="178"/>
        <v>0</v>
      </c>
      <c r="F1057" s="27">
        <f t="shared" si="179"/>
        <v>0</v>
      </c>
      <c r="G1057" s="28">
        <f t="shared" si="180"/>
        <v>0</v>
      </c>
      <c r="H1057" s="27">
        <f>IF(B1057&gt;$E$9,0,SUM(D$22:D1057))</f>
        <v>0</v>
      </c>
      <c r="I1057" s="27">
        <f>IF(B1057&gt;$E$9,0,SUM(E$22:E1057))</f>
        <v>0</v>
      </c>
      <c r="J1057" s="29">
        <f>IF(B1057&gt;$E$9,0,SUM(F$22:F1057))</f>
        <v>0</v>
      </c>
      <c r="K1057" s="30">
        <f t="shared" si="181"/>
        <v>0</v>
      </c>
      <c r="L1057" s="31">
        <f t="shared" si="186"/>
        <v>0</v>
      </c>
      <c r="M1057" s="27">
        <f t="shared" si="182"/>
        <v>0</v>
      </c>
      <c r="N1057" s="29">
        <f t="shared" si="183"/>
        <v>0</v>
      </c>
      <c r="O1057" s="146" t="str">
        <f t="shared" si="184"/>
        <v/>
      </c>
    </row>
    <row r="1058" spans="2:15">
      <c r="B1058" s="1" t="str">
        <f t="shared" si="176"/>
        <v/>
      </c>
      <c r="C1058" s="27">
        <f t="shared" si="185"/>
        <v>0</v>
      </c>
      <c r="D1058" s="27">
        <f t="shared" si="177"/>
        <v>0</v>
      </c>
      <c r="E1058" s="27">
        <f t="shared" si="178"/>
        <v>0</v>
      </c>
      <c r="F1058" s="27">
        <f t="shared" si="179"/>
        <v>0</v>
      </c>
      <c r="G1058" s="28">
        <f t="shared" si="180"/>
        <v>0</v>
      </c>
      <c r="H1058" s="27">
        <f>IF(B1058&gt;$E$9,0,SUM(D$22:D1058))</f>
        <v>0</v>
      </c>
      <c r="I1058" s="27">
        <f>IF(B1058&gt;$E$9,0,SUM(E$22:E1058))</f>
        <v>0</v>
      </c>
      <c r="J1058" s="29">
        <f>IF(B1058&gt;$E$9,0,SUM(F$22:F1058))</f>
        <v>0</v>
      </c>
      <c r="K1058" s="30">
        <f t="shared" si="181"/>
        <v>0</v>
      </c>
      <c r="L1058" s="31">
        <f t="shared" si="186"/>
        <v>0</v>
      </c>
      <c r="M1058" s="27">
        <f t="shared" si="182"/>
        <v>0</v>
      </c>
      <c r="N1058" s="29">
        <f t="shared" si="183"/>
        <v>0</v>
      </c>
      <c r="O1058" s="146" t="str">
        <f t="shared" si="184"/>
        <v/>
      </c>
    </row>
    <row r="1059" spans="2:15">
      <c r="B1059" s="1" t="str">
        <f t="shared" si="176"/>
        <v/>
      </c>
      <c r="C1059" s="27">
        <f t="shared" si="185"/>
        <v>0</v>
      </c>
      <c r="D1059" s="27">
        <f t="shared" si="177"/>
        <v>0</v>
      </c>
      <c r="E1059" s="27">
        <f t="shared" si="178"/>
        <v>0</v>
      </c>
      <c r="F1059" s="27">
        <f t="shared" si="179"/>
        <v>0</v>
      </c>
      <c r="G1059" s="28">
        <f t="shared" si="180"/>
        <v>0</v>
      </c>
      <c r="H1059" s="27">
        <f>IF(B1059&gt;$E$9,0,SUM(D$22:D1059))</f>
        <v>0</v>
      </c>
      <c r="I1059" s="27">
        <f>IF(B1059&gt;$E$9,0,SUM(E$22:E1059))</f>
        <v>0</v>
      </c>
      <c r="J1059" s="29">
        <f>IF(B1059&gt;$E$9,0,SUM(F$22:F1059))</f>
        <v>0</v>
      </c>
      <c r="K1059" s="30">
        <f t="shared" si="181"/>
        <v>0</v>
      </c>
      <c r="L1059" s="31">
        <f t="shared" si="186"/>
        <v>0</v>
      </c>
      <c r="M1059" s="27">
        <f t="shared" si="182"/>
        <v>0</v>
      </c>
      <c r="N1059" s="29">
        <f t="shared" si="183"/>
        <v>0</v>
      </c>
      <c r="O1059" s="146" t="str">
        <f t="shared" si="184"/>
        <v/>
      </c>
    </row>
    <row r="1060" spans="2:15">
      <c r="B1060" s="1" t="str">
        <f t="shared" si="176"/>
        <v/>
      </c>
      <c r="C1060" s="27">
        <f t="shared" si="185"/>
        <v>0</v>
      </c>
      <c r="D1060" s="27">
        <f t="shared" si="177"/>
        <v>0</v>
      </c>
      <c r="E1060" s="27">
        <f t="shared" si="178"/>
        <v>0</v>
      </c>
      <c r="F1060" s="27">
        <f t="shared" si="179"/>
        <v>0</v>
      </c>
      <c r="G1060" s="28">
        <f t="shared" si="180"/>
        <v>0</v>
      </c>
      <c r="H1060" s="27">
        <f>IF(B1060&gt;$E$9,0,SUM(D$22:D1060))</f>
        <v>0</v>
      </c>
      <c r="I1060" s="27">
        <f>IF(B1060&gt;$E$9,0,SUM(E$22:E1060))</f>
        <v>0</v>
      </c>
      <c r="J1060" s="29">
        <f>IF(B1060&gt;$E$9,0,SUM(F$22:F1060))</f>
        <v>0</v>
      </c>
      <c r="K1060" s="30">
        <f t="shared" si="181"/>
        <v>0</v>
      </c>
      <c r="L1060" s="31">
        <f t="shared" si="186"/>
        <v>0</v>
      </c>
      <c r="M1060" s="27">
        <f t="shared" si="182"/>
        <v>0</v>
      </c>
      <c r="N1060" s="29">
        <f t="shared" si="183"/>
        <v>0</v>
      </c>
      <c r="O1060" s="146" t="str">
        <f t="shared" si="184"/>
        <v/>
      </c>
    </row>
    <row r="1061" spans="2:15">
      <c r="B1061" s="1" t="str">
        <f t="shared" si="176"/>
        <v/>
      </c>
      <c r="C1061" s="27">
        <f t="shared" si="185"/>
        <v>0</v>
      </c>
      <c r="D1061" s="27">
        <f t="shared" si="177"/>
        <v>0</v>
      </c>
      <c r="E1061" s="27">
        <f t="shared" si="178"/>
        <v>0</v>
      </c>
      <c r="F1061" s="27">
        <f t="shared" si="179"/>
        <v>0</v>
      </c>
      <c r="G1061" s="28">
        <f t="shared" si="180"/>
        <v>0</v>
      </c>
      <c r="H1061" s="27">
        <f>IF(B1061&gt;$E$9,0,SUM(D$22:D1061))</f>
        <v>0</v>
      </c>
      <c r="I1061" s="27">
        <f>IF(B1061&gt;$E$9,0,SUM(E$22:E1061))</f>
        <v>0</v>
      </c>
      <c r="J1061" s="29">
        <f>IF(B1061&gt;$E$9,0,SUM(F$22:F1061))</f>
        <v>0</v>
      </c>
      <c r="K1061" s="30">
        <f t="shared" si="181"/>
        <v>0</v>
      </c>
      <c r="L1061" s="31">
        <f t="shared" si="186"/>
        <v>0</v>
      </c>
      <c r="M1061" s="27">
        <f t="shared" si="182"/>
        <v>0</v>
      </c>
      <c r="N1061" s="29">
        <f t="shared" si="183"/>
        <v>0</v>
      </c>
      <c r="O1061" s="146" t="str">
        <f t="shared" si="184"/>
        <v/>
      </c>
    </row>
    <row r="1062" spans="2:15">
      <c r="B1062" s="1" t="str">
        <f t="shared" si="176"/>
        <v/>
      </c>
      <c r="C1062" s="27">
        <f t="shared" si="185"/>
        <v>0</v>
      </c>
      <c r="D1062" s="27">
        <f t="shared" si="177"/>
        <v>0</v>
      </c>
      <c r="E1062" s="27">
        <f t="shared" si="178"/>
        <v>0</v>
      </c>
      <c r="F1062" s="27">
        <f t="shared" si="179"/>
        <v>0</v>
      </c>
      <c r="G1062" s="28">
        <f t="shared" si="180"/>
        <v>0</v>
      </c>
      <c r="H1062" s="27">
        <f>IF(B1062&gt;$E$9,0,SUM(D$22:D1062))</f>
        <v>0</v>
      </c>
      <c r="I1062" s="27">
        <f>IF(B1062&gt;$E$9,0,SUM(E$22:E1062))</f>
        <v>0</v>
      </c>
      <c r="J1062" s="29">
        <f>IF(B1062&gt;$E$9,0,SUM(F$22:F1062))</f>
        <v>0</v>
      </c>
      <c r="K1062" s="30">
        <f t="shared" si="181"/>
        <v>0</v>
      </c>
      <c r="L1062" s="31">
        <f t="shared" si="186"/>
        <v>0</v>
      </c>
      <c r="M1062" s="27">
        <f t="shared" si="182"/>
        <v>0</v>
      </c>
      <c r="N1062" s="29">
        <f t="shared" si="183"/>
        <v>0</v>
      </c>
      <c r="O1062" s="146" t="str">
        <f t="shared" si="184"/>
        <v/>
      </c>
    </row>
    <row r="1063" spans="2:15">
      <c r="B1063" s="1" t="str">
        <f t="shared" si="176"/>
        <v/>
      </c>
      <c r="C1063" s="27">
        <f t="shared" si="185"/>
        <v>0</v>
      </c>
      <c r="D1063" s="27">
        <f t="shared" si="177"/>
        <v>0</v>
      </c>
      <c r="E1063" s="27">
        <f t="shared" si="178"/>
        <v>0</v>
      </c>
      <c r="F1063" s="27">
        <f t="shared" si="179"/>
        <v>0</v>
      </c>
      <c r="G1063" s="28">
        <f t="shared" si="180"/>
        <v>0</v>
      </c>
      <c r="H1063" s="27">
        <f>IF(B1063&gt;$E$9,0,SUM(D$22:D1063))</f>
        <v>0</v>
      </c>
      <c r="I1063" s="27">
        <f>IF(B1063&gt;$E$9,0,SUM(E$22:E1063))</f>
        <v>0</v>
      </c>
      <c r="J1063" s="29">
        <f>IF(B1063&gt;$E$9,0,SUM(F$22:F1063))</f>
        <v>0</v>
      </c>
      <c r="K1063" s="30">
        <f t="shared" si="181"/>
        <v>0</v>
      </c>
      <c r="L1063" s="31">
        <f t="shared" si="186"/>
        <v>0</v>
      </c>
      <c r="M1063" s="27">
        <f t="shared" si="182"/>
        <v>0</v>
      </c>
      <c r="N1063" s="29">
        <f t="shared" si="183"/>
        <v>0</v>
      </c>
      <c r="O1063" s="146" t="str">
        <f t="shared" si="184"/>
        <v/>
      </c>
    </row>
    <row r="1064" spans="2:15">
      <c r="B1064" s="1" t="str">
        <f t="shared" si="176"/>
        <v/>
      </c>
      <c r="C1064" s="27">
        <f t="shared" si="185"/>
        <v>0</v>
      </c>
      <c r="D1064" s="27">
        <f t="shared" si="177"/>
        <v>0</v>
      </c>
      <c r="E1064" s="27">
        <f t="shared" si="178"/>
        <v>0</v>
      </c>
      <c r="F1064" s="27">
        <f t="shared" si="179"/>
        <v>0</v>
      </c>
      <c r="G1064" s="28">
        <f t="shared" si="180"/>
        <v>0</v>
      </c>
      <c r="H1064" s="27">
        <f>IF(B1064&gt;$E$9,0,SUM(D$22:D1064))</f>
        <v>0</v>
      </c>
      <c r="I1064" s="27">
        <f>IF(B1064&gt;$E$9,0,SUM(E$22:E1064))</f>
        <v>0</v>
      </c>
      <c r="J1064" s="29">
        <f>IF(B1064&gt;$E$9,0,SUM(F$22:F1064))</f>
        <v>0</v>
      </c>
      <c r="K1064" s="30">
        <f t="shared" si="181"/>
        <v>0</v>
      </c>
      <c r="L1064" s="31">
        <f t="shared" si="186"/>
        <v>0</v>
      </c>
      <c r="M1064" s="27">
        <f t="shared" si="182"/>
        <v>0</v>
      </c>
      <c r="N1064" s="29">
        <f t="shared" si="183"/>
        <v>0</v>
      </c>
      <c r="O1064" s="146" t="str">
        <f t="shared" si="184"/>
        <v/>
      </c>
    </row>
    <row r="1065" spans="2:15">
      <c r="B1065" s="1" t="str">
        <f t="shared" si="176"/>
        <v/>
      </c>
      <c r="C1065" s="27">
        <f t="shared" si="185"/>
        <v>0</v>
      </c>
      <c r="D1065" s="27">
        <f t="shared" si="177"/>
        <v>0</v>
      </c>
      <c r="E1065" s="27">
        <f t="shared" si="178"/>
        <v>0</v>
      </c>
      <c r="F1065" s="27">
        <f t="shared" si="179"/>
        <v>0</v>
      </c>
      <c r="G1065" s="28">
        <f t="shared" si="180"/>
        <v>0</v>
      </c>
      <c r="H1065" s="27">
        <f>IF(B1065&gt;$E$9,0,SUM(D$22:D1065))</f>
        <v>0</v>
      </c>
      <c r="I1065" s="27">
        <f>IF(B1065&gt;$E$9,0,SUM(E$22:E1065))</f>
        <v>0</v>
      </c>
      <c r="J1065" s="29">
        <f>IF(B1065&gt;$E$9,0,SUM(F$22:F1065))</f>
        <v>0</v>
      </c>
      <c r="K1065" s="30">
        <f t="shared" si="181"/>
        <v>0</v>
      </c>
      <c r="L1065" s="31">
        <f t="shared" si="186"/>
        <v>0</v>
      </c>
      <c r="M1065" s="27">
        <f t="shared" si="182"/>
        <v>0</v>
      </c>
      <c r="N1065" s="29">
        <f t="shared" si="183"/>
        <v>0</v>
      </c>
      <c r="O1065" s="146" t="str">
        <f t="shared" si="184"/>
        <v/>
      </c>
    </row>
    <row r="1066" spans="2:15">
      <c r="B1066" s="1" t="str">
        <f t="shared" si="176"/>
        <v/>
      </c>
      <c r="C1066" s="27">
        <f t="shared" si="185"/>
        <v>0</v>
      </c>
      <c r="D1066" s="27">
        <f t="shared" si="177"/>
        <v>0</v>
      </c>
      <c r="E1066" s="27">
        <f t="shared" si="178"/>
        <v>0</v>
      </c>
      <c r="F1066" s="27">
        <f t="shared" si="179"/>
        <v>0</v>
      </c>
      <c r="G1066" s="28">
        <f t="shared" si="180"/>
        <v>0</v>
      </c>
      <c r="H1066" s="27">
        <f>IF(B1066&gt;$E$9,0,SUM(D$22:D1066))</f>
        <v>0</v>
      </c>
      <c r="I1066" s="27">
        <f>IF(B1066&gt;$E$9,0,SUM(E$22:E1066))</f>
        <v>0</v>
      </c>
      <c r="J1066" s="29">
        <f>IF(B1066&gt;$E$9,0,SUM(F$22:F1066))</f>
        <v>0</v>
      </c>
      <c r="K1066" s="30">
        <f t="shared" si="181"/>
        <v>0</v>
      </c>
      <c r="L1066" s="31">
        <f t="shared" si="186"/>
        <v>0</v>
      </c>
      <c r="M1066" s="27">
        <f t="shared" si="182"/>
        <v>0</v>
      </c>
      <c r="N1066" s="29">
        <f t="shared" si="183"/>
        <v>0</v>
      </c>
      <c r="O1066" s="146" t="str">
        <f t="shared" si="184"/>
        <v/>
      </c>
    </row>
    <row r="1067" spans="2:15">
      <c r="B1067" s="1" t="str">
        <f t="shared" si="176"/>
        <v/>
      </c>
      <c r="C1067" s="27">
        <f t="shared" si="185"/>
        <v>0</v>
      </c>
      <c r="D1067" s="27">
        <f t="shared" si="177"/>
        <v>0</v>
      </c>
      <c r="E1067" s="27">
        <f t="shared" si="178"/>
        <v>0</v>
      </c>
      <c r="F1067" s="27">
        <f t="shared" si="179"/>
        <v>0</v>
      </c>
      <c r="G1067" s="28">
        <f t="shared" si="180"/>
        <v>0</v>
      </c>
      <c r="H1067" s="27">
        <f>IF(B1067&gt;$E$9,0,SUM(D$22:D1067))</f>
        <v>0</v>
      </c>
      <c r="I1067" s="27">
        <f>IF(B1067&gt;$E$9,0,SUM(E$22:E1067))</f>
        <v>0</v>
      </c>
      <c r="J1067" s="29">
        <f>IF(B1067&gt;$E$9,0,SUM(F$22:F1067))</f>
        <v>0</v>
      </c>
      <c r="K1067" s="30">
        <f t="shared" si="181"/>
        <v>0</v>
      </c>
      <c r="L1067" s="31">
        <f t="shared" si="186"/>
        <v>0</v>
      </c>
      <c r="M1067" s="27">
        <f t="shared" si="182"/>
        <v>0</v>
      </c>
      <c r="N1067" s="29">
        <f t="shared" si="183"/>
        <v>0</v>
      </c>
      <c r="O1067" s="146" t="str">
        <f t="shared" si="184"/>
        <v/>
      </c>
    </row>
    <row r="1068" spans="2:15">
      <c r="B1068" s="1" t="str">
        <f t="shared" si="176"/>
        <v/>
      </c>
      <c r="C1068" s="27">
        <f t="shared" si="185"/>
        <v>0</v>
      </c>
      <c r="D1068" s="27">
        <f t="shared" si="177"/>
        <v>0</v>
      </c>
      <c r="E1068" s="27">
        <f t="shared" si="178"/>
        <v>0</v>
      </c>
      <c r="F1068" s="27">
        <f t="shared" si="179"/>
        <v>0</v>
      </c>
      <c r="G1068" s="28">
        <f t="shared" si="180"/>
        <v>0</v>
      </c>
      <c r="H1068" s="27">
        <f>IF(B1068&gt;$E$9,0,SUM(D$22:D1068))</f>
        <v>0</v>
      </c>
      <c r="I1068" s="27">
        <f>IF(B1068&gt;$E$9,0,SUM(E$22:E1068))</f>
        <v>0</v>
      </c>
      <c r="J1068" s="29">
        <f>IF(B1068&gt;$E$9,0,SUM(F$22:F1068))</f>
        <v>0</v>
      </c>
      <c r="K1068" s="30">
        <f t="shared" si="181"/>
        <v>0</v>
      </c>
      <c r="L1068" s="31">
        <f t="shared" si="186"/>
        <v>0</v>
      </c>
      <c r="M1068" s="27">
        <f t="shared" si="182"/>
        <v>0</v>
      </c>
      <c r="N1068" s="29">
        <f t="shared" si="183"/>
        <v>0</v>
      </c>
      <c r="O1068" s="146" t="str">
        <f t="shared" si="184"/>
        <v/>
      </c>
    </row>
    <row r="1069" spans="2:15">
      <c r="B1069" s="1" t="str">
        <f t="shared" si="176"/>
        <v/>
      </c>
      <c r="C1069" s="27">
        <f t="shared" si="185"/>
        <v>0</v>
      </c>
      <c r="D1069" s="27">
        <f t="shared" si="177"/>
        <v>0</v>
      </c>
      <c r="E1069" s="27">
        <f t="shared" si="178"/>
        <v>0</v>
      </c>
      <c r="F1069" s="27">
        <f t="shared" si="179"/>
        <v>0</v>
      </c>
      <c r="G1069" s="28">
        <f t="shared" si="180"/>
        <v>0</v>
      </c>
      <c r="H1069" s="27">
        <f>IF(B1069&gt;$E$9,0,SUM(D$22:D1069))</f>
        <v>0</v>
      </c>
      <c r="I1069" s="27">
        <f>IF(B1069&gt;$E$9,0,SUM(E$22:E1069))</f>
        <v>0</v>
      </c>
      <c r="J1069" s="29">
        <f>IF(B1069&gt;$E$9,0,SUM(F$22:F1069))</f>
        <v>0</v>
      </c>
      <c r="K1069" s="30">
        <f t="shared" si="181"/>
        <v>0</v>
      </c>
      <c r="L1069" s="31">
        <f t="shared" si="186"/>
        <v>0</v>
      </c>
      <c r="M1069" s="27">
        <f t="shared" si="182"/>
        <v>0</v>
      </c>
      <c r="N1069" s="29">
        <f t="shared" si="183"/>
        <v>0</v>
      </c>
      <c r="O1069" s="146" t="str">
        <f t="shared" si="184"/>
        <v/>
      </c>
    </row>
    <row r="1070" spans="2:15">
      <c r="B1070" s="1" t="str">
        <f t="shared" si="176"/>
        <v/>
      </c>
      <c r="C1070" s="27">
        <f t="shared" si="185"/>
        <v>0</v>
      </c>
      <c r="D1070" s="27">
        <f t="shared" si="177"/>
        <v>0</v>
      </c>
      <c r="E1070" s="27">
        <f t="shared" si="178"/>
        <v>0</v>
      </c>
      <c r="F1070" s="27">
        <f t="shared" si="179"/>
        <v>0</v>
      </c>
      <c r="G1070" s="28">
        <f t="shared" si="180"/>
        <v>0</v>
      </c>
      <c r="H1070" s="27">
        <f>IF(B1070&gt;$E$9,0,SUM(D$22:D1070))</f>
        <v>0</v>
      </c>
      <c r="I1070" s="27">
        <f>IF(B1070&gt;$E$9,0,SUM(E$22:E1070))</f>
        <v>0</v>
      </c>
      <c r="J1070" s="29">
        <f>IF(B1070&gt;$E$9,0,SUM(F$22:F1070))</f>
        <v>0</v>
      </c>
      <c r="K1070" s="30">
        <f t="shared" si="181"/>
        <v>0</v>
      </c>
      <c r="L1070" s="31">
        <f t="shared" si="186"/>
        <v>0</v>
      </c>
      <c r="M1070" s="27">
        <f t="shared" si="182"/>
        <v>0</v>
      </c>
      <c r="N1070" s="29">
        <f t="shared" si="183"/>
        <v>0</v>
      </c>
      <c r="O1070" s="146" t="str">
        <f t="shared" si="184"/>
        <v/>
      </c>
    </row>
    <row r="1071" spans="2:15">
      <c r="B1071" s="1" t="str">
        <f t="shared" si="176"/>
        <v/>
      </c>
      <c r="C1071" s="27">
        <f t="shared" si="185"/>
        <v>0</v>
      </c>
      <c r="D1071" s="27">
        <f t="shared" si="177"/>
        <v>0</v>
      </c>
      <c r="E1071" s="27">
        <f t="shared" si="178"/>
        <v>0</v>
      </c>
      <c r="F1071" s="27">
        <f t="shared" si="179"/>
        <v>0</v>
      </c>
      <c r="G1071" s="28">
        <f t="shared" si="180"/>
        <v>0</v>
      </c>
      <c r="H1071" s="27">
        <f>IF(B1071&gt;$E$9,0,SUM(D$22:D1071))</f>
        <v>0</v>
      </c>
      <c r="I1071" s="27">
        <f>IF(B1071&gt;$E$9,0,SUM(E$22:E1071))</f>
        <v>0</v>
      </c>
      <c r="J1071" s="29">
        <f>IF(B1071&gt;$E$9,0,SUM(F$22:F1071))</f>
        <v>0</v>
      </c>
      <c r="K1071" s="30">
        <f t="shared" si="181"/>
        <v>0</v>
      </c>
      <c r="L1071" s="31">
        <f t="shared" si="186"/>
        <v>0</v>
      </c>
      <c r="M1071" s="27">
        <f t="shared" si="182"/>
        <v>0</v>
      </c>
      <c r="N1071" s="29">
        <f t="shared" si="183"/>
        <v>0</v>
      </c>
      <c r="O1071" s="146" t="str">
        <f t="shared" si="184"/>
        <v/>
      </c>
    </row>
    <row r="1072" spans="2:15">
      <c r="B1072" s="1" t="str">
        <f t="shared" si="176"/>
        <v/>
      </c>
      <c r="C1072" s="27">
        <f t="shared" si="185"/>
        <v>0</v>
      </c>
      <c r="D1072" s="27">
        <f t="shared" si="177"/>
        <v>0</v>
      </c>
      <c r="E1072" s="27">
        <f t="shared" si="178"/>
        <v>0</v>
      </c>
      <c r="F1072" s="27">
        <f t="shared" si="179"/>
        <v>0</v>
      </c>
      <c r="G1072" s="28">
        <f t="shared" si="180"/>
        <v>0</v>
      </c>
      <c r="H1072" s="27">
        <f>IF(B1072&gt;$E$9,0,SUM(D$22:D1072))</f>
        <v>0</v>
      </c>
      <c r="I1072" s="27">
        <f>IF(B1072&gt;$E$9,0,SUM(E$22:E1072))</f>
        <v>0</v>
      </c>
      <c r="J1072" s="29">
        <f>IF(B1072&gt;$E$9,0,SUM(F$22:F1072))</f>
        <v>0</v>
      </c>
      <c r="K1072" s="30">
        <f t="shared" si="181"/>
        <v>0</v>
      </c>
      <c r="L1072" s="31">
        <f t="shared" si="186"/>
        <v>0</v>
      </c>
      <c r="M1072" s="27">
        <f t="shared" si="182"/>
        <v>0</v>
      </c>
      <c r="N1072" s="29">
        <f t="shared" si="183"/>
        <v>0</v>
      </c>
      <c r="O1072" s="146" t="str">
        <f t="shared" si="184"/>
        <v/>
      </c>
    </row>
    <row r="1073" spans="2:15">
      <c r="B1073" s="1" t="str">
        <f t="shared" si="176"/>
        <v/>
      </c>
      <c r="C1073" s="27">
        <f t="shared" si="185"/>
        <v>0</v>
      </c>
      <c r="D1073" s="27">
        <f t="shared" si="177"/>
        <v>0</v>
      </c>
      <c r="E1073" s="27">
        <f t="shared" si="178"/>
        <v>0</v>
      </c>
      <c r="F1073" s="27">
        <f t="shared" si="179"/>
        <v>0</v>
      </c>
      <c r="G1073" s="28">
        <f t="shared" si="180"/>
        <v>0</v>
      </c>
      <c r="H1073" s="27">
        <f>IF(B1073&gt;$E$9,0,SUM(D$22:D1073))</f>
        <v>0</v>
      </c>
      <c r="I1073" s="27">
        <f>IF(B1073&gt;$E$9,0,SUM(E$22:E1073))</f>
        <v>0</v>
      </c>
      <c r="J1073" s="29">
        <f>IF(B1073&gt;$E$9,0,SUM(F$22:F1073))</f>
        <v>0</v>
      </c>
      <c r="K1073" s="30">
        <f t="shared" si="181"/>
        <v>0</v>
      </c>
      <c r="L1073" s="31">
        <f t="shared" si="186"/>
        <v>0</v>
      </c>
      <c r="M1073" s="27">
        <f t="shared" si="182"/>
        <v>0</v>
      </c>
      <c r="N1073" s="29">
        <f t="shared" si="183"/>
        <v>0</v>
      </c>
      <c r="O1073" s="146" t="str">
        <f t="shared" si="184"/>
        <v/>
      </c>
    </row>
    <row r="1074" spans="2:15">
      <c r="B1074" s="1" t="str">
        <f t="shared" si="176"/>
        <v/>
      </c>
      <c r="C1074" s="27">
        <f t="shared" si="185"/>
        <v>0</v>
      </c>
      <c r="D1074" s="27">
        <f t="shared" si="177"/>
        <v>0</v>
      </c>
      <c r="E1074" s="27">
        <f t="shared" si="178"/>
        <v>0</v>
      </c>
      <c r="F1074" s="27">
        <f t="shared" si="179"/>
        <v>0</v>
      </c>
      <c r="G1074" s="28">
        <f t="shared" si="180"/>
        <v>0</v>
      </c>
      <c r="H1074" s="27">
        <f>IF(B1074&gt;$E$9,0,SUM(D$22:D1074))</f>
        <v>0</v>
      </c>
      <c r="I1074" s="27">
        <f>IF(B1074&gt;$E$9,0,SUM(E$22:E1074))</f>
        <v>0</v>
      </c>
      <c r="J1074" s="29">
        <f>IF(B1074&gt;$E$9,0,SUM(F$22:F1074))</f>
        <v>0</v>
      </c>
      <c r="K1074" s="30">
        <f t="shared" si="181"/>
        <v>0</v>
      </c>
      <c r="L1074" s="31">
        <f t="shared" si="186"/>
        <v>0</v>
      </c>
      <c r="M1074" s="27">
        <f t="shared" si="182"/>
        <v>0</v>
      </c>
      <c r="N1074" s="29">
        <f t="shared" si="183"/>
        <v>0</v>
      </c>
      <c r="O1074" s="146" t="str">
        <f t="shared" si="184"/>
        <v/>
      </c>
    </row>
    <row r="1075" spans="2:15">
      <c r="B1075" s="1" t="str">
        <f t="shared" si="176"/>
        <v/>
      </c>
      <c r="C1075" s="27">
        <f t="shared" si="185"/>
        <v>0</v>
      </c>
      <c r="D1075" s="27">
        <f t="shared" si="177"/>
        <v>0</v>
      </c>
      <c r="E1075" s="27">
        <f t="shared" si="178"/>
        <v>0</v>
      </c>
      <c r="F1075" s="27">
        <f t="shared" si="179"/>
        <v>0</v>
      </c>
      <c r="G1075" s="28">
        <f t="shared" si="180"/>
        <v>0</v>
      </c>
      <c r="H1075" s="27">
        <f>IF(B1075&gt;$E$9,0,SUM(D$22:D1075))</f>
        <v>0</v>
      </c>
      <c r="I1075" s="27">
        <f>IF(B1075&gt;$E$9,0,SUM(E$22:E1075))</f>
        <v>0</v>
      </c>
      <c r="J1075" s="29">
        <f>IF(B1075&gt;$E$9,0,SUM(F$22:F1075))</f>
        <v>0</v>
      </c>
      <c r="K1075" s="30">
        <f t="shared" si="181"/>
        <v>0</v>
      </c>
      <c r="L1075" s="31">
        <f t="shared" si="186"/>
        <v>0</v>
      </c>
      <c r="M1075" s="27">
        <f t="shared" si="182"/>
        <v>0</v>
      </c>
      <c r="N1075" s="29">
        <f t="shared" si="183"/>
        <v>0</v>
      </c>
      <c r="O1075" s="146" t="str">
        <f t="shared" si="184"/>
        <v/>
      </c>
    </row>
    <row r="1076" spans="2:15">
      <c r="B1076" s="1" t="str">
        <f t="shared" si="176"/>
        <v/>
      </c>
      <c r="C1076" s="27">
        <f t="shared" si="185"/>
        <v>0</v>
      </c>
      <c r="D1076" s="27">
        <f t="shared" si="177"/>
        <v>0</v>
      </c>
      <c r="E1076" s="27">
        <f t="shared" si="178"/>
        <v>0</v>
      </c>
      <c r="F1076" s="27">
        <f t="shared" si="179"/>
        <v>0</v>
      </c>
      <c r="G1076" s="28">
        <f t="shared" si="180"/>
        <v>0</v>
      </c>
      <c r="H1076" s="27">
        <f>IF(B1076&gt;$E$9,0,SUM(D$22:D1076))</f>
        <v>0</v>
      </c>
      <c r="I1076" s="27">
        <f>IF(B1076&gt;$E$9,0,SUM(E$22:E1076))</f>
        <v>0</v>
      </c>
      <c r="J1076" s="29">
        <f>IF(B1076&gt;$E$9,0,SUM(F$22:F1076))</f>
        <v>0</v>
      </c>
      <c r="K1076" s="30">
        <f t="shared" si="181"/>
        <v>0</v>
      </c>
      <c r="L1076" s="31">
        <f t="shared" si="186"/>
        <v>0</v>
      </c>
      <c r="M1076" s="27">
        <f t="shared" si="182"/>
        <v>0</v>
      </c>
      <c r="N1076" s="29">
        <f t="shared" si="183"/>
        <v>0</v>
      </c>
      <c r="O1076" s="146" t="str">
        <f t="shared" si="184"/>
        <v/>
      </c>
    </row>
    <row r="1077" spans="2:15">
      <c r="B1077" s="1" t="str">
        <f t="shared" si="176"/>
        <v/>
      </c>
      <c r="C1077" s="27">
        <f t="shared" si="185"/>
        <v>0</v>
      </c>
      <c r="D1077" s="27">
        <f t="shared" si="177"/>
        <v>0</v>
      </c>
      <c r="E1077" s="27">
        <f t="shared" si="178"/>
        <v>0</v>
      </c>
      <c r="F1077" s="27">
        <f t="shared" si="179"/>
        <v>0</v>
      </c>
      <c r="G1077" s="28">
        <f t="shared" si="180"/>
        <v>0</v>
      </c>
      <c r="H1077" s="27">
        <f>IF(B1077&gt;$E$9,0,SUM(D$22:D1077))</f>
        <v>0</v>
      </c>
      <c r="I1077" s="27">
        <f>IF(B1077&gt;$E$9,0,SUM(E$22:E1077))</f>
        <v>0</v>
      </c>
      <c r="J1077" s="29">
        <f>IF(B1077&gt;$E$9,0,SUM(F$22:F1077))</f>
        <v>0</v>
      </c>
      <c r="K1077" s="30">
        <f t="shared" si="181"/>
        <v>0</v>
      </c>
      <c r="L1077" s="31">
        <f t="shared" si="186"/>
        <v>0</v>
      </c>
      <c r="M1077" s="27">
        <f t="shared" si="182"/>
        <v>0</v>
      </c>
      <c r="N1077" s="29">
        <f t="shared" si="183"/>
        <v>0</v>
      </c>
      <c r="O1077" s="146" t="str">
        <f t="shared" si="184"/>
        <v/>
      </c>
    </row>
    <row r="1078" spans="2:15">
      <c r="B1078" s="1" t="str">
        <f t="shared" si="176"/>
        <v/>
      </c>
      <c r="C1078" s="27">
        <f t="shared" si="185"/>
        <v>0</v>
      </c>
      <c r="D1078" s="27">
        <f t="shared" si="177"/>
        <v>0</v>
      </c>
      <c r="E1078" s="27">
        <f t="shared" si="178"/>
        <v>0</v>
      </c>
      <c r="F1078" s="27">
        <f t="shared" si="179"/>
        <v>0</v>
      </c>
      <c r="G1078" s="28">
        <f t="shared" si="180"/>
        <v>0</v>
      </c>
      <c r="H1078" s="27">
        <f>IF(B1078&gt;$E$9,0,SUM(D$22:D1078))</f>
        <v>0</v>
      </c>
      <c r="I1078" s="27">
        <f>IF(B1078&gt;$E$9,0,SUM(E$22:E1078))</f>
        <v>0</v>
      </c>
      <c r="J1078" s="29">
        <f>IF(B1078&gt;$E$9,0,SUM(F$22:F1078))</f>
        <v>0</v>
      </c>
      <c r="K1078" s="30">
        <f t="shared" si="181"/>
        <v>0</v>
      </c>
      <c r="L1078" s="31">
        <f t="shared" si="186"/>
        <v>0</v>
      </c>
      <c r="M1078" s="27">
        <f t="shared" si="182"/>
        <v>0</v>
      </c>
      <c r="N1078" s="29">
        <f t="shared" si="183"/>
        <v>0</v>
      </c>
      <c r="O1078" s="146" t="str">
        <f t="shared" si="184"/>
        <v/>
      </c>
    </row>
    <row r="1079" spans="2:15">
      <c r="B1079" s="1" t="str">
        <f t="shared" si="176"/>
        <v/>
      </c>
      <c r="C1079" s="27">
        <f t="shared" si="185"/>
        <v>0</v>
      </c>
      <c r="D1079" s="27">
        <f t="shared" si="177"/>
        <v>0</v>
      </c>
      <c r="E1079" s="27">
        <f t="shared" si="178"/>
        <v>0</v>
      </c>
      <c r="F1079" s="27">
        <f t="shared" si="179"/>
        <v>0</v>
      </c>
      <c r="G1079" s="28">
        <f t="shared" si="180"/>
        <v>0</v>
      </c>
      <c r="H1079" s="27">
        <f>IF(B1079&gt;$E$9,0,SUM(D$22:D1079))</f>
        <v>0</v>
      </c>
      <c r="I1079" s="27">
        <f>IF(B1079&gt;$E$9,0,SUM(E$22:E1079))</f>
        <v>0</v>
      </c>
      <c r="J1079" s="29">
        <f>IF(B1079&gt;$E$9,0,SUM(F$22:F1079))</f>
        <v>0</v>
      </c>
      <c r="K1079" s="30">
        <f t="shared" si="181"/>
        <v>0</v>
      </c>
      <c r="L1079" s="31">
        <f t="shared" si="186"/>
        <v>0</v>
      </c>
      <c r="M1079" s="27">
        <f t="shared" si="182"/>
        <v>0</v>
      </c>
      <c r="N1079" s="29">
        <f t="shared" si="183"/>
        <v>0</v>
      </c>
      <c r="O1079" s="146" t="str">
        <f t="shared" si="184"/>
        <v/>
      </c>
    </row>
    <row r="1080" spans="2:15">
      <c r="B1080" s="1" t="str">
        <f t="shared" si="176"/>
        <v/>
      </c>
      <c r="C1080" s="27">
        <f t="shared" si="185"/>
        <v>0</v>
      </c>
      <c r="D1080" s="27">
        <f t="shared" si="177"/>
        <v>0</v>
      </c>
      <c r="E1080" s="27">
        <f t="shared" si="178"/>
        <v>0</v>
      </c>
      <c r="F1080" s="27">
        <f t="shared" si="179"/>
        <v>0</v>
      </c>
      <c r="G1080" s="28">
        <f t="shared" si="180"/>
        <v>0</v>
      </c>
      <c r="H1080" s="27">
        <f>IF(B1080&gt;$E$9,0,SUM(D$22:D1080))</f>
        <v>0</v>
      </c>
      <c r="I1080" s="27">
        <f>IF(B1080&gt;$E$9,0,SUM(E$22:E1080))</f>
        <v>0</v>
      </c>
      <c r="J1080" s="29">
        <f>IF(B1080&gt;$E$9,0,SUM(F$22:F1080))</f>
        <v>0</v>
      </c>
      <c r="K1080" s="30">
        <f t="shared" si="181"/>
        <v>0</v>
      </c>
      <c r="L1080" s="31">
        <f t="shared" si="186"/>
        <v>0</v>
      </c>
      <c r="M1080" s="27">
        <f t="shared" si="182"/>
        <v>0</v>
      </c>
      <c r="N1080" s="29">
        <f t="shared" si="183"/>
        <v>0</v>
      </c>
      <c r="O1080" s="146" t="str">
        <f t="shared" si="184"/>
        <v/>
      </c>
    </row>
    <row r="1081" spans="2:15">
      <c r="B1081" s="1" t="str">
        <f t="shared" si="176"/>
        <v/>
      </c>
      <c r="C1081" s="27">
        <f t="shared" si="185"/>
        <v>0</v>
      </c>
      <c r="D1081" s="27">
        <f t="shared" si="177"/>
        <v>0</v>
      </c>
      <c r="E1081" s="27">
        <f t="shared" si="178"/>
        <v>0</v>
      </c>
      <c r="F1081" s="27">
        <f t="shared" si="179"/>
        <v>0</v>
      </c>
      <c r="G1081" s="28">
        <f t="shared" si="180"/>
        <v>0</v>
      </c>
      <c r="H1081" s="27">
        <f>IF(B1081&gt;$E$9,0,SUM(D$22:D1081))</f>
        <v>0</v>
      </c>
      <c r="I1081" s="27">
        <f>IF(B1081&gt;$E$9,0,SUM(E$22:E1081))</f>
        <v>0</v>
      </c>
      <c r="J1081" s="29">
        <f>IF(B1081&gt;$E$9,0,SUM(F$22:F1081))</f>
        <v>0</v>
      </c>
      <c r="K1081" s="30">
        <f t="shared" si="181"/>
        <v>0</v>
      </c>
      <c r="L1081" s="31">
        <f t="shared" si="186"/>
        <v>0</v>
      </c>
      <c r="M1081" s="27">
        <f t="shared" si="182"/>
        <v>0</v>
      </c>
      <c r="N1081" s="29">
        <f t="shared" si="183"/>
        <v>0</v>
      </c>
      <c r="O1081" s="146" t="str">
        <f t="shared" si="184"/>
        <v/>
      </c>
    </row>
    <row r="1082" spans="2:15">
      <c r="B1082" s="1" t="str">
        <f t="shared" si="176"/>
        <v/>
      </c>
      <c r="C1082" s="27">
        <f t="shared" si="185"/>
        <v>0</v>
      </c>
      <c r="D1082" s="27">
        <f t="shared" si="177"/>
        <v>0</v>
      </c>
      <c r="E1082" s="27">
        <f t="shared" si="178"/>
        <v>0</v>
      </c>
      <c r="F1082" s="27">
        <f t="shared" si="179"/>
        <v>0</v>
      </c>
      <c r="G1082" s="28">
        <f t="shared" si="180"/>
        <v>0</v>
      </c>
      <c r="H1082" s="27">
        <f>IF(B1082&gt;$E$9,0,SUM(D$22:D1082))</f>
        <v>0</v>
      </c>
      <c r="I1082" s="27">
        <f>IF(B1082&gt;$E$9,0,SUM(E$22:E1082))</f>
        <v>0</v>
      </c>
      <c r="J1082" s="29">
        <f>IF(B1082&gt;$E$9,0,SUM(F$22:F1082))</f>
        <v>0</v>
      </c>
      <c r="K1082" s="30">
        <f t="shared" si="181"/>
        <v>0</v>
      </c>
      <c r="L1082" s="31">
        <f t="shared" si="186"/>
        <v>0</v>
      </c>
      <c r="M1082" s="27">
        <f t="shared" si="182"/>
        <v>0</v>
      </c>
      <c r="N1082" s="29">
        <f t="shared" si="183"/>
        <v>0</v>
      </c>
      <c r="O1082" s="146" t="str">
        <f t="shared" si="184"/>
        <v/>
      </c>
    </row>
    <row r="1083" spans="2:15">
      <c r="B1083" s="1" t="str">
        <f t="shared" si="176"/>
        <v/>
      </c>
      <c r="C1083" s="27">
        <f t="shared" si="185"/>
        <v>0</v>
      </c>
      <c r="D1083" s="27">
        <f t="shared" si="177"/>
        <v>0</v>
      </c>
      <c r="E1083" s="27">
        <f t="shared" si="178"/>
        <v>0</v>
      </c>
      <c r="F1083" s="27">
        <f t="shared" si="179"/>
        <v>0</v>
      </c>
      <c r="G1083" s="28">
        <f t="shared" si="180"/>
        <v>0</v>
      </c>
      <c r="H1083" s="27">
        <f>IF(B1083&gt;$E$9,0,SUM(D$22:D1083))</f>
        <v>0</v>
      </c>
      <c r="I1083" s="27">
        <f>IF(B1083&gt;$E$9,0,SUM(E$22:E1083))</f>
        <v>0</v>
      </c>
      <c r="J1083" s="29">
        <f>IF(B1083&gt;$E$9,0,SUM(F$22:F1083))</f>
        <v>0</v>
      </c>
      <c r="K1083" s="30">
        <f t="shared" si="181"/>
        <v>0</v>
      </c>
      <c r="L1083" s="31">
        <f t="shared" si="186"/>
        <v>0</v>
      </c>
      <c r="M1083" s="27">
        <f t="shared" si="182"/>
        <v>0</v>
      </c>
      <c r="N1083" s="29">
        <f t="shared" si="183"/>
        <v>0</v>
      </c>
      <c r="O1083" s="146" t="str">
        <f t="shared" si="184"/>
        <v/>
      </c>
    </row>
    <row r="1084" spans="2:15">
      <c r="B1084" s="1" t="str">
        <f t="shared" si="176"/>
        <v/>
      </c>
      <c r="C1084" s="27">
        <f t="shared" si="185"/>
        <v>0</v>
      </c>
      <c r="D1084" s="27">
        <f t="shared" si="177"/>
        <v>0</v>
      </c>
      <c r="E1084" s="27">
        <f t="shared" si="178"/>
        <v>0</v>
      </c>
      <c r="F1084" s="27">
        <f t="shared" si="179"/>
        <v>0</v>
      </c>
      <c r="G1084" s="28">
        <f t="shared" si="180"/>
        <v>0</v>
      </c>
      <c r="H1084" s="27">
        <f>IF(B1084&gt;$E$9,0,SUM(D$22:D1084))</f>
        <v>0</v>
      </c>
      <c r="I1084" s="27">
        <f>IF(B1084&gt;$E$9,0,SUM(E$22:E1084))</f>
        <v>0</v>
      </c>
      <c r="J1084" s="29">
        <f>IF(B1084&gt;$E$9,0,SUM(F$22:F1084))</f>
        <v>0</v>
      </c>
      <c r="K1084" s="30">
        <f t="shared" si="181"/>
        <v>0</v>
      </c>
      <c r="L1084" s="31">
        <f t="shared" si="186"/>
        <v>0</v>
      </c>
      <c r="M1084" s="27">
        <f t="shared" si="182"/>
        <v>0</v>
      </c>
      <c r="N1084" s="29">
        <f t="shared" si="183"/>
        <v>0</v>
      </c>
      <c r="O1084" s="146" t="str">
        <f t="shared" si="184"/>
        <v/>
      </c>
    </row>
    <row r="1085" spans="2:15">
      <c r="B1085" s="1" t="str">
        <f t="shared" si="176"/>
        <v/>
      </c>
      <c r="C1085" s="27">
        <f t="shared" si="185"/>
        <v>0</v>
      </c>
      <c r="D1085" s="27">
        <f t="shared" si="177"/>
        <v>0</v>
      </c>
      <c r="E1085" s="27">
        <f t="shared" si="178"/>
        <v>0</v>
      </c>
      <c r="F1085" s="27">
        <f t="shared" si="179"/>
        <v>0</v>
      </c>
      <c r="G1085" s="28">
        <f t="shared" si="180"/>
        <v>0</v>
      </c>
      <c r="H1085" s="27">
        <f>IF(B1085&gt;$E$9,0,SUM(D$22:D1085))</f>
        <v>0</v>
      </c>
      <c r="I1085" s="27">
        <f>IF(B1085&gt;$E$9,0,SUM(E$22:E1085))</f>
        <v>0</v>
      </c>
      <c r="J1085" s="29">
        <f>IF(B1085&gt;$E$9,0,SUM(F$22:F1085))</f>
        <v>0</v>
      </c>
      <c r="K1085" s="30">
        <f t="shared" si="181"/>
        <v>0</v>
      </c>
      <c r="L1085" s="31">
        <f t="shared" si="186"/>
        <v>0</v>
      </c>
      <c r="M1085" s="27">
        <f t="shared" si="182"/>
        <v>0</v>
      </c>
      <c r="N1085" s="29">
        <f t="shared" si="183"/>
        <v>0</v>
      </c>
      <c r="O1085" s="146" t="str">
        <f t="shared" si="184"/>
        <v/>
      </c>
    </row>
    <row r="1086" spans="2:15">
      <c r="B1086" s="1" t="str">
        <f t="shared" si="176"/>
        <v/>
      </c>
      <c r="C1086" s="27">
        <f t="shared" si="185"/>
        <v>0</v>
      </c>
      <c r="D1086" s="27">
        <f t="shared" si="177"/>
        <v>0</v>
      </c>
      <c r="E1086" s="27">
        <f t="shared" si="178"/>
        <v>0</v>
      </c>
      <c r="F1086" s="27">
        <f t="shared" si="179"/>
        <v>0</v>
      </c>
      <c r="G1086" s="28">
        <f t="shared" si="180"/>
        <v>0</v>
      </c>
      <c r="H1086" s="27">
        <f>IF(B1086&gt;$E$9,0,SUM(D$22:D1086))</f>
        <v>0</v>
      </c>
      <c r="I1086" s="27">
        <f>IF(B1086&gt;$E$9,0,SUM(E$22:E1086))</f>
        <v>0</v>
      </c>
      <c r="J1086" s="29">
        <f>IF(B1086&gt;$E$9,0,SUM(F$22:F1086))</f>
        <v>0</v>
      </c>
      <c r="K1086" s="30">
        <f t="shared" si="181"/>
        <v>0</v>
      </c>
      <c r="L1086" s="31">
        <f t="shared" si="186"/>
        <v>0</v>
      </c>
      <c r="M1086" s="27">
        <f t="shared" si="182"/>
        <v>0</v>
      </c>
      <c r="N1086" s="29">
        <f t="shared" si="183"/>
        <v>0</v>
      </c>
      <c r="O1086" s="146" t="str">
        <f t="shared" si="184"/>
        <v/>
      </c>
    </row>
    <row r="1087" spans="2:15">
      <c r="B1087" s="1" t="str">
        <f t="shared" si="176"/>
        <v/>
      </c>
      <c r="C1087" s="27">
        <f t="shared" si="185"/>
        <v>0</v>
      </c>
      <c r="D1087" s="27">
        <f t="shared" si="177"/>
        <v>0</v>
      </c>
      <c r="E1087" s="27">
        <f t="shared" si="178"/>
        <v>0</v>
      </c>
      <c r="F1087" s="27">
        <f t="shared" si="179"/>
        <v>0</v>
      </c>
      <c r="G1087" s="28">
        <f t="shared" si="180"/>
        <v>0</v>
      </c>
      <c r="H1087" s="27">
        <f>IF(B1087&gt;$E$9,0,SUM(D$22:D1087))</f>
        <v>0</v>
      </c>
      <c r="I1087" s="27">
        <f>IF(B1087&gt;$E$9,0,SUM(E$22:E1087))</f>
        <v>0</v>
      </c>
      <c r="J1087" s="29">
        <f>IF(B1087&gt;$E$9,0,SUM(F$22:F1087))</f>
        <v>0</v>
      </c>
      <c r="K1087" s="30">
        <f t="shared" si="181"/>
        <v>0</v>
      </c>
      <c r="L1087" s="31">
        <f t="shared" si="186"/>
        <v>0</v>
      </c>
      <c r="M1087" s="27">
        <f t="shared" si="182"/>
        <v>0</v>
      </c>
      <c r="N1087" s="29">
        <f t="shared" si="183"/>
        <v>0</v>
      </c>
      <c r="O1087" s="146" t="str">
        <f t="shared" si="184"/>
        <v/>
      </c>
    </row>
    <row r="1088" spans="2:15">
      <c r="B1088" s="1" t="str">
        <f t="shared" si="176"/>
        <v/>
      </c>
      <c r="C1088" s="27">
        <f t="shared" si="185"/>
        <v>0</v>
      </c>
      <c r="D1088" s="27">
        <f t="shared" si="177"/>
        <v>0</v>
      </c>
      <c r="E1088" s="27">
        <f t="shared" si="178"/>
        <v>0</v>
      </c>
      <c r="F1088" s="27">
        <f t="shared" si="179"/>
        <v>0</v>
      </c>
      <c r="G1088" s="28">
        <f t="shared" si="180"/>
        <v>0</v>
      </c>
      <c r="H1088" s="27">
        <f>IF(B1088&gt;$E$9,0,SUM(D$22:D1088))</f>
        <v>0</v>
      </c>
      <c r="I1088" s="27">
        <f>IF(B1088&gt;$E$9,0,SUM(E$22:E1088))</f>
        <v>0</v>
      </c>
      <c r="J1088" s="29">
        <f>IF(B1088&gt;$E$9,0,SUM(F$22:F1088))</f>
        <v>0</v>
      </c>
      <c r="K1088" s="30">
        <f t="shared" si="181"/>
        <v>0</v>
      </c>
      <c r="L1088" s="31">
        <f t="shared" si="186"/>
        <v>0</v>
      </c>
      <c r="M1088" s="27">
        <f t="shared" si="182"/>
        <v>0</v>
      </c>
      <c r="N1088" s="29">
        <f t="shared" si="183"/>
        <v>0</v>
      </c>
      <c r="O1088" s="146" t="str">
        <f t="shared" si="184"/>
        <v/>
      </c>
    </row>
    <row r="1089" spans="2:15">
      <c r="B1089" s="1" t="str">
        <f t="shared" si="176"/>
        <v/>
      </c>
      <c r="C1089" s="27">
        <f t="shared" si="185"/>
        <v>0</v>
      </c>
      <c r="D1089" s="27">
        <f t="shared" si="177"/>
        <v>0</v>
      </c>
      <c r="E1089" s="27">
        <f t="shared" si="178"/>
        <v>0</v>
      </c>
      <c r="F1089" s="27">
        <f t="shared" si="179"/>
        <v>0</v>
      </c>
      <c r="G1089" s="28">
        <f t="shared" si="180"/>
        <v>0</v>
      </c>
      <c r="H1089" s="27">
        <f>IF(B1089&gt;$E$9,0,SUM(D$22:D1089))</f>
        <v>0</v>
      </c>
      <c r="I1089" s="27">
        <f>IF(B1089&gt;$E$9,0,SUM(E$22:E1089))</f>
        <v>0</v>
      </c>
      <c r="J1089" s="29">
        <f>IF(B1089&gt;$E$9,0,SUM(F$22:F1089))</f>
        <v>0</v>
      </c>
      <c r="K1089" s="30">
        <f t="shared" si="181"/>
        <v>0</v>
      </c>
      <c r="L1089" s="31">
        <f t="shared" si="186"/>
        <v>0</v>
      </c>
      <c r="M1089" s="27">
        <f t="shared" si="182"/>
        <v>0</v>
      </c>
      <c r="N1089" s="29">
        <f t="shared" si="183"/>
        <v>0</v>
      </c>
      <c r="O1089" s="146" t="str">
        <f t="shared" si="184"/>
        <v/>
      </c>
    </row>
    <row r="1090" spans="2:15">
      <c r="B1090" s="1" t="str">
        <f t="shared" si="176"/>
        <v/>
      </c>
      <c r="C1090" s="27">
        <f t="shared" si="185"/>
        <v>0</v>
      </c>
      <c r="D1090" s="27">
        <f t="shared" si="177"/>
        <v>0</v>
      </c>
      <c r="E1090" s="27">
        <f t="shared" si="178"/>
        <v>0</v>
      </c>
      <c r="F1090" s="27">
        <f t="shared" si="179"/>
        <v>0</v>
      </c>
      <c r="G1090" s="28">
        <f t="shared" si="180"/>
        <v>0</v>
      </c>
      <c r="H1090" s="27">
        <f>IF(B1090&gt;$E$9,0,SUM(D$22:D1090))</f>
        <v>0</v>
      </c>
      <c r="I1090" s="27">
        <f>IF(B1090&gt;$E$9,0,SUM(E$22:E1090))</f>
        <v>0</v>
      </c>
      <c r="J1090" s="29">
        <f>IF(B1090&gt;$E$9,0,SUM(F$22:F1090))</f>
        <v>0</v>
      </c>
      <c r="K1090" s="30">
        <f t="shared" si="181"/>
        <v>0</v>
      </c>
      <c r="L1090" s="31">
        <f t="shared" si="186"/>
        <v>0</v>
      </c>
      <c r="M1090" s="27">
        <f t="shared" si="182"/>
        <v>0</v>
      </c>
      <c r="N1090" s="29">
        <f t="shared" si="183"/>
        <v>0</v>
      </c>
      <c r="O1090" s="146" t="str">
        <f t="shared" si="184"/>
        <v/>
      </c>
    </row>
    <row r="1091" spans="2:15">
      <c r="B1091" s="1" t="str">
        <f t="shared" si="176"/>
        <v/>
      </c>
      <c r="C1091" s="27">
        <f t="shared" si="185"/>
        <v>0</v>
      </c>
      <c r="D1091" s="27">
        <f t="shared" si="177"/>
        <v>0</v>
      </c>
      <c r="E1091" s="27">
        <f t="shared" si="178"/>
        <v>0</v>
      </c>
      <c r="F1091" s="27">
        <f t="shared" si="179"/>
        <v>0</v>
      </c>
      <c r="G1091" s="28">
        <f t="shared" si="180"/>
        <v>0</v>
      </c>
      <c r="H1091" s="27">
        <f>IF(B1091&gt;$E$9,0,SUM(D$22:D1091))</f>
        <v>0</v>
      </c>
      <c r="I1091" s="27">
        <f>IF(B1091&gt;$E$9,0,SUM(E$22:E1091))</f>
        <v>0</v>
      </c>
      <c r="J1091" s="29">
        <f>IF(B1091&gt;$E$9,0,SUM(F$22:F1091))</f>
        <v>0</v>
      </c>
      <c r="K1091" s="30">
        <f t="shared" si="181"/>
        <v>0</v>
      </c>
      <c r="L1091" s="31">
        <f t="shared" si="186"/>
        <v>0</v>
      </c>
      <c r="M1091" s="27">
        <f t="shared" si="182"/>
        <v>0</v>
      </c>
      <c r="N1091" s="29">
        <f t="shared" si="183"/>
        <v>0</v>
      </c>
      <c r="O1091" s="146" t="str">
        <f t="shared" si="184"/>
        <v/>
      </c>
    </row>
    <row r="1092" spans="2:15">
      <c r="B1092" s="1" t="str">
        <f t="shared" si="176"/>
        <v/>
      </c>
      <c r="C1092" s="27">
        <f t="shared" si="185"/>
        <v>0</v>
      </c>
      <c r="D1092" s="27">
        <f t="shared" si="177"/>
        <v>0</v>
      </c>
      <c r="E1092" s="27">
        <f t="shared" si="178"/>
        <v>0</v>
      </c>
      <c r="F1092" s="27">
        <f t="shared" si="179"/>
        <v>0</v>
      </c>
      <c r="G1092" s="28">
        <f t="shared" si="180"/>
        <v>0</v>
      </c>
      <c r="H1092" s="27">
        <f>IF(B1092&gt;$E$9,0,SUM(D$22:D1092))</f>
        <v>0</v>
      </c>
      <c r="I1092" s="27">
        <f>IF(B1092&gt;$E$9,0,SUM(E$22:E1092))</f>
        <v>0</v>
      </c>
      <c r="J1092" s="29">
        <f>IF(B1092&gt;$E$9,0,SUM(F$22:F1092))</f>
        <v>0</v>
      </c>
      <c r="K1092" s="30">
        <f t="shared" si="181"/>
        <v>0</v>
      </c>
      <c r="L1092" s="31">
        <f t="shared" si="186"/>
        <v>0</v>
      </c>
      <c r="M1092" s="27">
        <f t="shared" si="182"/>
        <v>0</v>
      </c>
      <c r="N1092" s="29">
        <f t="shared" si="183"/>
        <v>0</v>
      </c>
      <c r="O1092" s="146" t="str">
        <f t="shared" si="184"/>
        <v/>
      </c>
    </row>
    <row r="1093" spans="2:15">
      <c r="B1093" s="1" t="str">
        <f t="shared" si="176"/>
        <v/>
      </c>
      <c r="C1093" s="27">
        <f t="shared" si="185"/>
        <v>0</v>
      </c>
      <c r="D1093" s="27">
        <f t="shared" si="177"/>
        <v>0</v>
      </c>
      <c r="E1093" s="27">
        <f t="shared" si="178"/>
        <v>0</v>
      </c>
      <c r="F1093" s="27">
        <f t="shared" si="179"/>
        <v>0</v>
      </c>
      <c r="G1093" s="28">
        <f t="shared" si="180"/>
        <v>0</v>
      </c>
      <c r="H1093" s="27">
        <f>IF(B1093&gt;$E$9,0,SUM(D$22:D1093))</f>
        <v>0</v>
      </c>
      <c r="I1093" s="27">
        <f>IF(B1093&gt;$E$9,0,SUM(E$22:E1093))</f>
        <v>0</v>
      </c>
      <c r="J1093" s="29">
        <f>IF(B1093&gt;$E$9,0,SUM(F$22:F1093))</f>
        <v>0</v>
      </c>
      <c r="K1093" s="30">
        <f t="shared" si="181"/>
        <v>0</v>
      </c>
      <c r="L1093" s="31">
        <f t="shared" si="186"/>
        <v>0</v>
      </c>
      <c r="M1093" s="27">
        <f t="shared" si="182"/>
        <v>0</v>
      </c>
      <c r="N1093" s="29">
        <f t="shared" si="183"/>
        <v>0</v>
      </c>
      <c r="O1093" s="146" t="str">
        <f t="shared" si="184"/>
        <v/>
      </c>
    </row>
    <row r="1094" spans="2:15">
      <c r="B1094" s="1" t="str">
        <f t="shared" si="176"/>
        <v/>
      </c>
      <c r="C1094" s="27">
        <f t="shared" si="185"/>
        <v>0</v>
      </c>
      <c r="D1094" s="27">
        <f t="shared" si="177"/>
        <v>0</v>
      </c>
      <c r="E1094" s="27">
        <f t="shared" si="178"/>
        <v>0</v>
      </c>
      <c r="F1094" s="27">
        <f t="shared" si="179"/>
        <v>0</v>
      </c>
      <c r="G1094" s="28">
        <f t="shared" si="180"/>
        <v>0</v>
      </c>
      <c r="H1094" s="27">
        <f>IF(B1094&gt;$E$9,0,SUM(D$22:D1094))</f>
        <v>0</v>
      </c>
      <c r="I1094" s="27">
        <f>IF(B1094&gt;$E$9,0,SUM(E$22:E1094))</f>
        <v>0</v>
      </c>
      <c r="J1094" s="29">
        <f>IF(B1094&gt;$E$9,0,SUM(F$22:F1094))</f>
        <v>0</v>
      </c>
      <c r="K1094" s="30">
        <f t="shared" si="181"/>
        <v>0</v>
      </c>
      <c r="L1094" s="31">
        <f t="shared" si="186"/>
        <v>0</v>
      </c>
      <c r="M1094" s="27">
        <f t="shared" si="182"/>
        <v>0</v>
      </c>
      <c r="N1094" s="29">
        <f t="shared" si="183"/>
        <v>0</v>
      </c>
      <c r="O1094" s="146" t="str">
        <f t="shared" si="184"/>
        <v/>
      </c>
    </row>
    <row r="1095" spans="2:15">
      <c r="B1095" s="1" t="str">
        <f t="shared" si="176"/>
        <v/>
      </c>
      <c r="C1095" s="27">
        <f t="shared" si="185"/>
        <v>0</v>
      </c>
      <c r="D1095" s="27">
        <f t="shared" si="177"/>
        <v>0</v>
      </c>
      <c r="E1095" s="27">
        <f t="shared" si="178"/>
        <v>0</v>
      </c>
      <c r="F1095" s="27">
        <f t="shared" si="179"/>
        <v>0</v>
      </c>
      <c r="G1095" s="28">
        <f t="shared" si="180"/>
        <v>0</v>
      </c>
      <c r="H1095" s="27">
        <f>IF(B1095&gt;$E$9,0,SUM(D$22:D1095))</f>
        <v>0</v>
      </c>
      <c r="I1095" s="27">
        <f>IF(B1095&gt;$E$9,0,SUM(E$22:E1095))</f>
        <v>0</v>
      </c>
      <c r="J1095" s="29">
        <f>IF(B1095&gt;$E$9,0,SUM(F$22:F1095))</f>
        <v>0</v>
      </c>
      <c r="K1095" s="30">
        <f t="shared" si="181"/>
        <v>0</v>
      </c>
      <c r="L1095" s="31">
        <f t="shared" si="186"/>
        <v>0</v>
      </c>
      <c r="M1095" s="27">
        <f t="shared" si="182"/>
        <v>0</v>
      </c>
      <c r="N1095" s="29">
        <f t="shared" si="183"/>
        <v>0</v>
      </c>
      <c r="O1095" s="146" t="str">
        <f t="shared" si="184"/>
        <v/>
      </c>
    </row>
    <row r="1096" spans="2:15">
      <c r="B1096" s="1" t="str">
        <f t="shared" si="176"/>
        <v/>
      </c>
      <c r="C1096" s="27">
        <f t="shared" si="185"/>
        <v>0</v>
      </c>
      <c r="D1096" s="27">
        <f t="shared" si="177"/>
        <v>0</v>
      </c>
      <c r="E1096" s="27">
        <f t="shared" si="178"/>
        <v>0</v>
      </c>
      <c r="F1096" s="27">
        <f t="shared" si="179"/>
        <v>0</v>
      </c>
      <c r="G1096" s="28">
        <f t="shared" si="180"/>
        <v>0</v>
      </c>
      <c r="H1096" s="27">
        <f>IF(B1096&gt;$E$9,0,SUM(D$22:D1096))</f>
        <v>0</v>
      </c>
      <c r="I1096" s="27">
        <f>IF(B1096&gt;$E$9,0,SUM(E$22:E1096))</f>
        <v>0</v>
      </c>
      <c r="J1096" s="29">
        <f>IF(B1096&gt;$E$9,0,SUM(F$22:F1096))</f>
        <v>0</v>
      </c>
      <c r="K1096" s="30">
        <f t="shared" si="181"/>
        <v>0</v>
      </c>
      <c r="L1096" s="31">
        <f t="shared" si="186"/>
        <v>0</v>
      </c>
      <c r="M1096" s="27">
        <f t="shared" si="182"/>
        <v>0</v>
      </c>
      <c r="N1096" s="29">
        <f t="shared" si="183"/>
        <v>0</v>
      </c>
      <c r="O1096" s="146" t="str">
        <f t="shared" si="184"/>
        <v/>
      </c>
    </row>
    <row r="1097" spans="2:15">
      <c r="B1097" s="1" t="str">
        <f t="shared" si="176"/>
        <v/>
      </c>
      <c r="C1097" s="27">
        <f t="shared" si="185"/>
        <v>0</v>
      </c>
      <c r="D1097" s="27">
        <f t="shared" si="177"/>
        <v>0</v>
      </c>
      <c r="E1097" s="27">
        <f t="shared" si="178"/>
        <v>0</v>
      </c>
      <c r="F1097" s="27">
        <f t="shared" si="179"/>
        <v>0</v>
      </c>
      <c r="G1097" s="28">
        <f t="shared" si="180"/>
        <v>0</v>
      </c>
      <c r="H1097" s="27">
        <f>IF(B1097&gt;$E$9,0,SUM(D$22:D1097))</f>
        <v>0</v>
      </c>
      <c r="I1097" s="27">
        <f>IF(B1097&gt;$E$9,0,SUM(E$22:E1097))</f>
        <v>0</v>
      </c>
      <c r="J1097" s="29">
        <f>IF(B1097&gt;$E$9,0,SUM(F$22:F1097))</f>
        <v>0</v>
      </c>
      <c r="K1097" s="30">
        <f t="shared" si="181"/>
        <v>0</v>
      </c>
      <c r="L1097" s="31">
        <f t="shared" si="186"/>
        <v>0</v>
      </c>
      <c r="M1097" s="27">
        <f t="shared" si="182"/>
        <v>0</v>
      </c>
      <c r="N1097" s="29">
        <f t="shared" si="183"/>
        <v>0</v>
      </c>
      <c r="O1097" s="146" t="str">
        <f t="shared" si="184"/>
        <v/>
      </c>
    </row>
    <row r="1098" spans="2:15">
      <c r="B1098" s="1" t="str">
        <f t="shared" si="176"/>
        <v/>
      </c>
      <c r="C1098" s="27">
        <f t="shared" si="185"/>
        <v>0</v>
      </c>
      <c r="D1098" s="27">
        <f t="shared" si="177"/>
        <v>0</v>
      </c>
      <c r="E1098" s="27">
        <f t="shared" si="178"/>
        <v>0</v>
      </c>
      <c r="F1098" s="27">
        <f t="shared" si="179"/>
        <v>0</v>
      </c>
      <c r="G1098" s="28">
        <f t="shared" si="180"/>
        <v>0</v>
      </c>
      <c r="H1098" s="27">
        <f>IF(B1098&gt;$E$9,0,SUM(D$22:D1098))</f>
        <v>0</v>
      </c>
      <c r="I1098" s="27">
        <f>IF(B1098&gt;$E$9,0,SUM(E$22:E1098))</f>
        <v>0</v>
      </c>
      <c r="J1098" s="29">
        <f>IF(B1098&gt;$E$9,0,SUM(F$22:F1098))</f>
        <v>0</v>
      </c>
      <c r="K1098" s="30">
        <f t="shared" si="181"/>
        <v>0</v>
      </c>
      <c r="L1098" s="31">
        <f t="shared" si="186"/>
        <v>0</v>
      </c>
      <c r="M1098" s="27">
        <f t="shared" si="182"/>
        <v>0</v>
      </c>
      <c r="N1098" s="29">
        <f t="shared" si="183"/>
        <v>0</v>
      </c>
      <c r="O1098" s="146" t="str">
        <f t="shared" si="184"/>
        <v/>
      </c>
    </row>
    <row r="1099" spans="2:15">
      <c r="B1099" s="1" t="str">
        <f t="shared" si="176"/>
        <v/>
      </c>
      <c r="C1099" s="27">
        <f t="shared" si="185"/>
        <v>0</v>
      </c>
      <c r="D1099" s="27">
        <f t="shared" si="177"/>
        <v>0</v>
      </c>
      <c r="E1099" s="27">
        <f t="shared" si="178"/>
        <v>0</v>
      </c>
      <c r="F1099" s="27">
        <f t="shared" si="179"/>
        <v>0</v>
      </c>
      <c r="G1099" s="28">
        <f t="shared" si="180"/>
        <v>0</v>
      </c>
      <c r="H1099" s="27">
        <f>IF(B1099&gt;$E$9,0,SUM(D$22:D1099))</f>
        <v>0</v>
      </c>
      <c r="I1099" s="27">
        <f>IF(B1099&gt;$E$9,0,SUM(E$22:E1099))</f>
        <v>0</v>
      </c>
      <c r="J1099" s="29">
        <f>IF(B1099&gt;$E$9,0,SUM(F$22:F1099))</f>
        <v>0</v>
      </c>
      <c r="K1099" s="30">
        <f t="shared" si="181"/>
        <v>0</v>
      </c>
      <c r="L1099" s="31">
        <f t="shared" si="186"/>
        <v>0</v>
      </c>
      <c r="M1099" s="27">
        <f t="shared" si="182"/>
        <v>0</v>
      </c>
      <c r="N1099" s="29">
        <f t="shared" si="183"/>
        <v>0</v>
      </c>
      <c r="O1099" s="146" t="str">
        <f t="shared" si="184"/>
        <v/>
      </c>
    </row>
    <row r="1100" spans="2:15">
      <c r="B1100" s="1" t="str">
        <f t="shared" si="176"/>
        <v/>
      </c>
      <c r="C1100" s="27">
        <f t="shared" si="185"/>
        <v>0</v>
      </c>
      <c r="D1100" s="27">
        <f t="shared" si="177"/>
        <v>0</v>
      </c>
      <c r="E1100" s="27">
        <f t="shared" si="178"/>
        <v>0</v>
      </c>
      <c r="F1100" s="27">
        <f t="shared" si="179"/>
        <v>0</v>
      </c>
      <c r="G1100" s="28">
        <f t="shared" si="180"/>
        <v>0</v>
      </c>
      <c r="H1100" s="27">
        <f>IF(B1100&gt;$E$9,0,SUM(D$22:D1100))</f>
        <v>0</v>
      </c>
      <c r="I1100" s="27">
        <f>IF(B1100&gt;$E$9,0,SUM(E$22:E1100))</f>
        <v>0</v>
      </c>
      <c r="J1100" s="29">
        <f>IF(B1100&gt;$E$9,0,SUM(F$22:F1100))</f>
        <v>0</v>
      </c>
      <c r="K1100" s="30">
        <f t="shared" si="181"/>
        <v>0</v>
      </c>
      <c r="L1100" s="31">
        <f t="shared" si="186"/>
        <v>0</v>
      </c>
      <c r="M1100" s="27">
        <f t="shared" si="182"/>
        <v>0</v>
      </c>
      <c r="N1100" s="29">
        <f t="shared" si="183"/>
        <v>0</v>
      </c>
      <c r="O1100" s="146" t="str">
        <f t="shared" si="184"/>
        <v/>
      </c>
    </row>
    <row r="1101" spans="2:15">
      <c r="B1101" s="1" t="str">
        <f t="shared" si="176"/>
        <v/>
      </c>
      <c r="C1101" s="27">
        <f t="shared" si="185"/>
        <v>0</v>
      </c>
      <c r="D1101" s="27">
        <f t="shared" si="177"/>
        <v>0</v>
      </c>
      <c r="E1101" s="27">
        <f t="shared" si="178"/>
        <v>0</v>
      </c>
      <c r="F1101" s="27">
        <f t="shared" si="179"/>
        <v>0</v>
      </c>
      <c r="G1101" s="28">
        <f t="shared" si="180"/>
        <v>0</v>
      </c>
      <c r="H1101" s="27">
        <f>IF(B1101&gt;$E$9,0,SUM(D$22:D1101))</f>
        <v>0</v>
      </c>
      <c r="I1101" s="27">
        <f>IF(B1101&gt;$E$9,0,SUM(E$22:E1101))</f>
        <v>0</v>
      </c>
      <c r="J1101" s="29">
        <f>IF(B1101&gt;$E$9,0,SUM(F$22:F1101))</f>
        <v>0</v>
      </c>
      <c r="K1101" s="30">
        <f t="shared" si="181"/>
        <v>0</v>
      </c>
      <c r="L1101" s="31">
        <f t="shared" si="186"/>
        <v>0</v>
      </c>
      <c r="M1101" s="27">
        <f t="shared" si="182"/>
        <v>0</v>
      </c>
      <c r="N1101" s="29">
        <f t="shared" si="183"/>
        <v>0</v>
      </c>
      <c r="O1101" s="146" t="str">
        <f t="shared" si="184"/>
        <v/>
      </c>
    </row>
    <row r="1102" spans="2:15">
      <c r="B1102" s="1" t="str">
        <f t="shared" si="176"/>
        <v/>
      </c>
      <c r="C1102" s="27">
        <f t="shared" si="185"/>
        <v>0</v>
      </c>
      <c r="D1102" s="27">
        <f t="shared" si="177"/>
        <v>0</v>
      </c>
      <c r="E1102" s="27">
        <f t="shared" si="178"/>
        <v>0</v>
      </c>
      <c r="F1102" s="27">
        <f t="shared" si="179"/>
        <v>0</v>
      </c>
      <c r="G1102" s="28">
        <f t="shared" si="180"/>
        <v>0</v>
      </c>
      <c r="H1102" s="27">
        <f>IF(B1102&gt;$E$9,0,SUM(D$22:D1102))</f>
        <v>0</v>
      </c>
      <c r="I1102" s="27">
        <f>IF(B1102&gt;$E$9,0,SUM(E$22:E1102))</f>
        <v>0</v>
      </c>
      <c r="J1102" s="29">
        <f>IF(B1102&gt;$E$9,0,SUM(F$22:F1102))</f>
        <v>0</v>
      </c>
      <c r="K1102" s="30">
        <f t="shared" si="181"/>
        <v>0</v>
      </c>
      <c r="L1102" s="31">
        <f t="shared" si="186"/>
        <v>0</v>
      </c>
      <c r="M1102" s="27">
        <f t="shared" si="182"/>
        <v>0</v>
      </c>
      <c r="N1102" s="29">
        <f t="shared" si="183"/>
        <v>0</v>
      </c>
      <c r="O1102" s="146" t="str">
        <f t="shared" si="184"/>
        <v/>
      </c>
    </row>
    <row r="1103" spans="2:15">
      <c r="B1103" s="1" t="str">
        <f t="shared" si="176"/>
        <v/>
      </c>
      <c r="C1103" s="27">
        <f t="shared" si="185"/>
        <v>0</v>
      </c>
      <c r="D1103" s="27">
        <f t="shared" si="177"/>
        <v>0</v>
      </c>
      <c r="E1103" s="27">
        <f t="shared" si="178"/>
        <v>0</v>
      </c>
      <c r="F1103" s="27">
        <f t="shared" si="179"/>
        <v>0</v>
      </c>
      <c r="G1103" s="28">
        <f t="shared" si="180"/>
        <v>0</v>
      </c>
      <c r="H1103" s="27">
        <f>IF(B1103&gt;$E$9,0,SUM(D$22:D1103))</f>
        <v>0</v>
      </c>
      <c r="I1103" s="27">
        <f>IF(B1103&gt;$E$9,0,SUM(E$22:E1103))</f>
        <v>0</v>
      </c>
      <c r="J1103" s="29">
        <f>IF(B1103&gt;$E$9,0,SUM(F$22:F1103))</f>
        <v>0</v>
      </c>
      <c r="K1103" s="30">
        <f t="shared" si="181"/>
        <v>0</v>
      </c>
      <c r="L1103" s="31">
        <f t="shared" si="186"/>
        <v>0</v>
      </c>
      <c r="M1103" s="27">
        <f t="shared" si="182"/>
        <v>0</v>
      </c>
      <c r="N1103" s="29">
        <f t="shared" si="183"/>
        <v>0</v>
      </c>
      <c r="O1103" s="146" t="str">
        <f t="shared" si="184"/>
        <v/>
      </c>
    </row>
    <row r="1104" spans="2:15">
      <c r="B1104" s="1" t="str">
        <f t="shared" si="176"/>
        <v/>
      </c>
      <c r="C1104" s="27">
        <f t="shared" si="185"/>
        <v>0</v>
      </c>
      <c r="D1104" s="27">
        <f t="shared" si="177"/>
        <v>0</v>
      </c>
      <c r="E1104" s="27">
        <f t="shared" si="178"/>
        <v>0</v>
      </c>
      <c r="F1104" s="27">
        <f t="shared" si="179"/>
        <v>0</v>
      </c>
      <c r="G1104" s="28">
        <f t="shared" si="180"/>
        <v>0</v>
      </c>
      <c r="H1104" s="27">
        <f>IF(B1104&gt;$E$9,0,SUM(D$22:D1104))</f>
        <v>0</v>
      </c>
      <c r="I1104" s="27">
        <f>IF(B1104&gt;$E$9,0,SUM(E$22:E1104))</f>
        <v>0</v>
      </c>
      <c r="J1104" s="29">
        <f>IF(B1104&gt;$E$9,0,SUM(F$22:F1104))</f>
        <v>0</v>
      </c>
      <c r="K1104" s="30">
        <f t="shared" si="181"/>
        <v>0</v>
      </c>
      <c r="L1104" s="31">
        <f t="shared" si="186"/>
        <v>0</v>
      </c>
      <c r="M1104" s="27">
        <f t="shared" si="182"/>
        <v>0</v>
      </c>
      <c r="N1104" s="29">
        <f t="shared" si="183"/>
        <v>0</v>
      </c>
      <c r="O1104" s="146" t="str">
        <f t="shared" si="184"/>
        <v/>
      </c>
    </row>
    <row r="1105" spans="2:15">
      <c r="B1105" s="1" t="str">
        <f t="shared" si="176"/>
        <v/>
      </c>
      <c r="C1105" s="27">
        <f t="shared" si="185"/>
        <v>0</v>
      </c>
      <c r="D1105" s="27">
        <f t="shared" si="177"/>
        <v>0</v>
      </c>
      <c r="E1105" s="27">
        <f t="shared" si="178"/>
        <v>0</v>
      </c>
      <c r="F1105" s="27">
        <f t="shared" si="179"/>
        <v>0</v>
      </c>
      <c r="G1105" s="28">
        <f t="shared" si="180"/>
        <v>0</v>
      </c>
      <c r="H1105" s="27">
        <f>IF(B1105&gt;$E$9,0,SUM(D$22:D1105))</f>
        <v>0</v>
      </c>
      <c r="I1105" s="27">
        <f>IF(B1105&gt;$E$9,0,SUM(E$22:E1105))</f>
        <v>0</v>
      </c>
      <c r="J1105" s="29">
        <f>IF(B1105&gt;$E$9,0,SUM(F$22:F1105))</f>
        <v>0</v>
      </c>
      <c r="K1105" s="30">
        <f t="shared" si="181"/>
        <v>0</v>
      </c>
      <c r="L1105" s="31">
        <f t="shared" si="186"/>
        <v>0</v>
      </c>
      <c r="M1105" s="27">
        <f t="shared" si="182"/>
        <v>0</v>
      </c>
      <c r="N1105" s="29">
        <f t="shared" si="183"/>
        <v>0</v>
      </c>
      <c r="O1105" s="146" t="str">
        <f t="shared" si="184"/>
        <v/>
      </c>
    </row>
    <row r="1106" spans="2:15">
      <c r="B1106" s="1" t="str">
        <f t="shared" si="176"/>
        <v/>
      </c>
      <c r="C1106" s="27">
        <f t="shared" si="185"/>
        <v>0</v>
      </c>
      <c r="D1106" s="27">
        <f t="shared" si="177"/>
        <v>0</v>
      </c>
      <c r="E1106" s="27">
        <f t="shared" si="178"/>
        <v>0</v>
      </c>
      <c r="F1106" s="27">
        <f t="shared" si="179"/>
        <v>0</v>
      </c>
      <c r="G1106" s="28">
        <f t="shared" si="180"/>
        <v>0</v>
      </c>
      <c r="H1106" s="27">
        <f>IF(B1106&gt;$E$9,0,SUM(D$22:D1106))</f>
        <v>0</v>
      </c>
      <c r="I1106" s="27">
        <f>IF(B1106&gt;$E$9,0,SUM(E$22:E1106))</f>
        <v>0</v>
      </c>
      <c r="J1106" s="29">
        <f>IF(B1106&gt;$E$9,0,SUM(F$22:F1106))</f>
        <v>0</v>
      </c>
      <c r="K1106" s="30">
        <f t="shared" si="181"/>
        <v>0</v>
      </c>
      <c r="L1106" s="31">
        <f t="shared" si="186"/>
        <v>0</v>
      </c>
      <c r="M1106" s="27">
        <f t="shared" si="182"/>
        <v>0</v>
      </c>
      <c r="N1106" s="29">
        <f t="shared" si="183"/>
        <v>0</v>
      </c>
      <c r="O1106" s="146" t="str">
        <f t="shared" si="184"/>
        <v/>
      </c>
    </row>
    <row r="1107" spans="2:15">
      <c r="B1107" s="1" t="str">
        <f t="shared" si="176"/>
        <v/>
      </c>
      <c r="C1107" s="27">
        <f t="shared" si="185"/>
        <v>0</v>
      </c>
      <c r="D1107" s="27">
        <f t="shared" si="177"/>
        <v>0</v>
      </c>
      <c r="E1107" s="27">
        <f t="shared" si="178"/>
        <v>0</v>
      </c>
      <c r="F1107" s="27">
        <f t="shared" si="179"/>
        <v>0</v>
      </c>
      <c r="G1107" s="28">
        <f t="shared" si="180"/>
        <v>0</v>
      </c>
      <c r="H1107" s="27">
        <f>IF(B1107&gt;$E$9,0,SUM(D$22:D1107))</f>
        <v>0</v>
      </c>
      <c r="I1107" s="27">
        <f>IF(B1107&gt;$E$9,0,SUM(E$22:E1107))</f>
        <v>0</v>
      </c>
      <c r="J1107" s="29">
        <f>IF(B1107&gt;$E$9,0,SUM(F$22:F1107))</f>
        <v>0</v>
      </c>
      <c r="K1107" s="30">
        <f t="shared" si="181"/>
        <v>0</v>
      </c>
      <c r="L1107" s="31">
        <f t="shared" si="186"/>
        <v>0</v>
      </c>
      <c r="M1107" s="27">
        <f t="shared" si="182"/>
        <v>0</v>
      </c>
      <c r="N1107" s="29">
        <f t="shared" si="183"/>
        <v>0</v>
      </c>
      <c r="O1107" s="146" t="str">
        <f t="shared" si="184"/>
        <v/>
      </c>
    </row>
    <row r="1108" spans="2:15">
      <c r="B1108" s="1" t="str">
        <f t="shared" si="176"/>
        <v/>
      </c>
      <c r="C1108" s="27">
        <f t="shared" si="185"/>
        <v>0</v>
      </c>
      <c r="D1108" s="27">
        <f t="shared" si="177"/>
        <v>0</v>
      </c>
      <c r="E1108" s="27">
        <f t="shared" si="178"/>
        <v>0</v>
      </c>
      <c r="F1108" s="27">
        <f t="shared" si="179"/>
        <v>0</v>
      </c>
      <c r="G1108" s="28">
        <f t="shared" si="180"/>
        <v>0</v>
      </c>
      <c r="H1108" s="27">
        <f>IF(B1108&gt;$E$9,0,SUM(D$22:D1108))</f>
        <v>0</v>
      </c>
      <c r="I1108" s="27">
        <f>IF(B1108&gt;$E$9,0,SUM(E$22:E1108))</f>
        <v>0</v>
      </c>
      <c r="J1108" s="29">
        <f>IF(B1108&gt;$E$9,0,SUM(F$22:F1108))</f>
        <v>0</v>
      </c>
      <c r="K1108" s="30">
        <f t="shared" si="181"/>
        <v>0</v>
      </c>
      <c r="L1108" s="31">
        <f t="shared" si="186"/>
        <v>0</v>
      </c>
      <c r="M1108" s="27">
        <f t="shared" si="182"/>
        <v>0</v>
      </c>
      <c r="N1108" s="29">
        <f t="shared" si="183"/>
        <v>0</v>
      </c>
      <c r="O1108" s="146" t="str">
        <f t="shared" si="184"/>
        <v/>
      </c>
    </row>
    <row r="1109" spans="2:15">
      <c r="B1109" s="1" t="str">
        <f t="shared" si="176"/>
        <v/>
      </c>
      <c r="C1109" s="27">
        <f t="shared" si="185"/>
        <v>0</v>
      </c>
      <c r="D1109" s="27">
        <f t="shared" si="177"/>
        <v>0</v>
      </c>
      <c r="E1109" s="27">
        <f t="shared" si="178"/>
        <v>0</v>
      </c>
      <c r="F1109" s="27">
        <f t="shared" si="179"/>
        <v>0</v>
      </c>
      <c r="G1109" s="28">
        <f t="shared" si="180"/>
        <v>0</v>
      </c>
      <c r="H1109" s="27">
        <f>IF(B1109&gt;$E$9,0,SUM(D$22:D1109))</f>
        <v>0</v>
      </c>
      <c r="I1109" s="27">
        <f>IF(B1109&gt;$E$9,0,SUM(E$22:E1109))</f>
        <v>0</v>
      </c>
      <c r="J1109" s="29">
        <f>IF(B1109&gt;$E$9,0,SUM(F$22:F1109))</f>
        <v>0</v>
      </c>
      <c r="K1109" s="30">
        <f t="shared" si="181"/>
        <v>0</v>
      </c>
      <c r="L1109" s="31">
        <f t="shared" si="186"/>
        <v>0</v>
      </c>
      <c r="M1109" s="27">
        <f t="shared" si="182"/>
        <v>0</v>
      </c>
      <c r="N1109" s="29">
        <f t="shared" si="183"/>
        <v>0</v>
      </c>
      <c r="O1109" s="146" t="str">
        <f t="shared" si="184"/>
        <v/>
      </c>
    </row>
    <row r="1110" spans="2:15">
      <c r="B1110" s="1" t="str">
        <f t="shared" si="176"/>
        <v/>
      </c>
      <c r="C1110" s="27">
        <f t="shared" si="185"/>
        <v>0</v>
      </c>
      <c r="D1110" s="27">
        <f t="shared" si="177"/>
        <v>0</v>
      </c>
      <c r="E1110" s="27">
        <f t="shared" si="178"/>
        <v>0</v>
      </c>
      <c r="F1110" s="27">
        <f t="shared" si="179"/>
        <v>0</v>
      </c>
      <c r="G1110" s="28">
        <f t="shared" si="180"/>
        <v>0</v>
      </c>
      <c r="H1110" s="27">
        <f>IF(B1110&gt;$E$9,0,SUM(D$22:D1110))</f>
        <v>0</v>
      </c>
      <c r="I1110" s="27">
        <f>IF(B1110&gt;$E$9,0,SUM(E$22:E1110))</f>
        <v>0</v>
      </c>
      <c r="J1110" s="29">
        <f>IF(B1110&gt;$E$9,0,SUM(F$22:F1110))</f>
        <v>0</v>
      </c>
      <c r="K1110" s="30">
        <f t="shared" si="181"/>
        <v>0</v>
      </c>
      <c r="L1110" s="31">
        <f t="shared" si="186"/>
        <v>0</v>
      </c>
      <c r="M1110" s="27">
        <f t="shared" si="182"/>
        <v>0</v>
      </c>
      <c r="N1110" s="29">
        <f t="shared" si="183"/>
        <v>0</v>
      </c>
      <c r="O1110" s="146" t="str">
        <f t="shared" si="184"/>
        <v/>
      </c>
    </row>
    <row r="1111" spans="2:15">
      <c r="B1111" s="1" t="str">
        <f t="shared" ref="B1111:B1174" si="187">IF(B1110&gt;$E$9,"",IF(B1110+1&lt;=$E$9,B1110+1,""))</f>
        <v/>
      </c>
      <c r="C1111" s="27">
        <f t="shared" si="185"/>
        <v>0</v>
      </c>
      <c r="D1111" s="27">
        <f t="shared" ref="D1111:D1174" si="188">+IF(B1111&lt;=$E$9,$E$14,0)</f>
        <v>0</v>
      </c>
      <c r="E1111" s="27">
        <f t="shared" si="178"/>
        <v>0</v>
      </c>
      <c r="F1111" s="27">
        <f t="shared" si="179"/>
        <v>0</v>
      </c>
      <c r="G1111" s="28">
        <f t="shared" si="180"/>
        <v>0</v>
      </c>
      <c r="H1111" s="27">
        <f>IF(B1111&gt;$E$9,0,SUM(D$22:D1111))</f>
        <v>0</v>
      </c>
      <c r="I1111" s="27">
        <f>IF(B1111&gt;$E$9,0,SUM(E$22:E1111))</f>
        <v>0</v>
      </c>
      <c r="J1111" s="29">
        <f>IF(B1111&gt;$E$9,0,SUM(F$22:F1111))</f>
        <v>0</v>
      </c>
      <c r="K1111" s="30">
        <f t="shared" si="181"/>
        <v>0</v>
      </c>
      <c r="L1111" s="31">
        <f t="shared" si="186"/>
        <v>0</v>
      </c>
      <c r="M1111" s="27">
        <f t="shared" si="182"/>
        <v>0</v>
      </c>
      <c r="N1111" s="29">
        <f t="shared" si="183"/>
        <v>0</v>
      </c>
      <c r="O1111" s="146" t="str">
        <f t="shared" si="184"/>
        <v/>
      </c>
    </row>
    <row r="1112" spans="2:15">
      <c r="B1112" s="1" t="str">
        <f t="shared" si="187"/>
        <v/>
      </c>
      <c r="C1112" s="27">
        <f t="shared" si="185"/>
        <v>0</v>
      </c>
      <c r="D1112" s="27">
        <f t="shared" si="188"/>
        <v>0</v>
      </c>
      <c r="E1112" s="27">
        <f t="shared" ref="E1112:E1175" si="189">IF(B1112&gt;$E$9,0,IF(B1112&lt;&gt;B1111,C1112*(RATE($E$9,$E$14,-$E$10)),0))</f>
        <v>0</v>
      </c>
      <c r="F1112" s="27">
        <f t="shared" ref="F1112:F1175" si="190">D1112-E1112</f>
        <v>0</v>
      </c>
      <c r="G1112" s="28">
        <f t="shared" ref="G1112:G1175" si="191">IF(ROUND(C1112-F1112,2)=0,0,C1112-F1112)</f>
        <v>0</v>
      </c>
      <c r="H1112" s="27">
        <f>IF(B1112&gt;$E$9,0,SUM(D$22:D1112))</f>
        <v>0</v>
      </c>
      <c r="I1112" s="27">
        <f>IF(B1112&gt;$E$9,0,SUM(E$22:E1112))</f>
        <v>0</v>
      </c>
      <c r="J1112" s="29">
        <f>IF(B1112&gt;$E$9,0,SUM(F$22:F1112))</f>
        <v>0</v>
      </c>
      <c r="K1112" s="30">
        <f t="shared" ref="K1112:K1175" si="192">IF(B1112&gt;$E$9,0,I1112/($E$12-$E$10))</f>
        <v>0</v>
      </c>
      <c r="L1112" s="31">
        <f t="shared" si="186"/>
        <v>0</v>
      </c>
      <c r="M1112" s="27">
        <f t="shared" ref="M1112:M1175" si="193">IF(B1112&gt;$E$9,0,$E$13-I1112)</f>
        <v>0</v>
      </c>
      <c r="N1112" s="29">
        <f t="shared" ref="N1112:N1175" si="194">IF(B1112&gt;$E$9,0,$E$10-J1112)</f>
        <v>0</v>
      </c>
      <c r="O1112" s="146" t="str">
        <f t="shared" ref="O1112:O1175" si="195">IF(M1112,M1112*0.25,"")</f>
        <v/>
      </c>
    </row>
    <row r="1113" spans="2:15">
      <c r="B1113" s="1" t="str">
        <f t="shared" si="187"/>
        <v/>
      </c>
      <c r="C1113" s="27">
        <f t="shared" ref="C1113:C1176" si="196">G1112</f>
        <v>0</v>
      </c>
      <c r="D1113" s="27">
        <f t="shared" si="188"/>
        <v>0</v>
      </c>
      <c r="E1113" s="27">
        <f t="shared" si="189"/>
        <v>0</v>
      </c>
      <c r="F1113" s="27">
        <f t="shared" si="190"/>
        <v>0</v>
      </c>
      <c r="G1113" s="28">
        <f t="shared" si="191"/>
        <v>0</v>
      </c>
      <c r="H1113" s="27">
        <f>IF(B1113&gt;$E$9,0,SUM(D$22:D1113))</f>
        <v>0</v>
      </c>
      <c r="I1113" s="27">
        <f>IF(B1113&gt;$E$9,0,SUM(E$22:E1113))</f>
        <v>0</v>
      </c>
      <c r="J1113" s="29">
        <f>IF(B1113&gt;$E$9,0,SUM(F$22:F1113))</f>
        <v>0</v>
      </c>
      <c r="K1113" s="30">
        <f t="shared" si="192"/>
        <v>0</v>
      </c>
      <c r="L1113" s="31">
        <f t="shared" ref="L1113:L1176" si="197">IF(B1113&gt;$E$9,0,J1113/$E$10)</f>
        <v>0</v>
      </c>
      <c r="M1113" s="27">
        <f t="shared" si="193"/>
        <v>0</v>
      </c>
      <c r="N1113" s="29">
        <f t="shared" si="194"/>
        <v>0</v>
      </c>
      <c r="O1113" s="146" t="str">
        <f t="shared" si="195"/>
        <v/>
      </c>
    </row>
    <row r="1114" spans="2:15">
      <c r="B1114" s="1" t="str">
        <f t="shared" si="187"/>
        <v/>
      </c>
      <c r="C1114" s="27">
        <f t="shared" si="196"/>
        <v>0</v>
      </c>
      <c r="D1114" s="27">
        <f t="shared" si="188"/>
        <v>0</v>
      </c>
      <c r="E1114" s="27">
        <f t="shared" si="189"/>
        <v>0</v>
      </c>
      <c r="F1114" s="27">
        <f t="shared" si="190"/>
        <v>0</v>
      </c>
      <c r="G1114" s="28">
        <f t="shared" si="191"/>
        <v>0</v>
      </c>
      <c r="H1114" s="27">
        <f>IF(B1114&gt;$E$9,0,SUM(D$22:D1114))</f>
        <v>0</v>
      </c>
      <c r="I1114" s="27">
        <f>IF(B1114&gt;$E$9,0,SUM(E$22:E1114))</f>
        <v>0</v>
      </c>
      <c r="J1114" s="29">
        <f>IF(B1114&gt;$E$9,0,SUM(F$22:F1114))</f>
        <v>0</v>
      </c>
      <c r="K1114" s="30">
        <f t="shared" si="192"/>
        <v>0</v>
      </c>
      <c r="L1114" s="31">
        <f t="shared" si="197"/>
        <v>0</v>
      </c>
      <c r="M1114" s="27">
        <f t="shared" si="193"/>
        <v>0</v>
      </c>
      <c r="N1114" s="29">
        <f t="shared" si="194"/>
        <v>0</v>
      </c>
      <c r="O1114" s="146" t="str">
        <f t="shared" si="195"/>
        <v/>
      </c>
    </row>
    <row r="1115" spans="2:15">
      <c r="B1115" s="1" t="str">
        <f t="shared" si="187"/>
        <v/>
      </c>
      <c r="C1115" s="27">
        <f t="shared" si="196"/>
        <v>0</v>
      </c>
      <c r="D1115" s="27">
        <f t="shared" si="188"/>
        <v>0</v>
      </c>
      <c r="E1115" s="27">
        <f t="shared" si="189"/>
        <v>0</v>
      </c>
      <c r="F1115" s="27">
        <f t="shared" si="190"/>
        <v>0</v>
      </c>
      <c r="G1115" s="28">
        <f t="shared" si="191"/>
        <v>0</v>
      </c>
      <c r="H1115" s="27">
        <f>IF(B1115&gt;$E$9,0,SUM(D$22:D1115))</f>
        <v>0</v>
      </c>
      <c r="I1115" s="27">
        <f>IF(B1115&gt;$E$9,0,SUM(E$22:E1115))</f>
        <v>0</v>
      </c>
      <c r="J1115" s="29">
        <f>IF(B1115&gt;$E$9,0,SUM(F$22:F1115))</f>
        <v>0</v>
      </c>
      <c r="K1115" s="30">
        <f t="shared" si="192"/>
        <v>0</v>
      </c>
      <c r="L1115" s="31">
        <f t="shared" si="197"/>
        <v>0</v>
      </c>
      <c r="M1115" s="27">
        <f t="shared" si="193"/>
        <v>0</v>
      </c>
      <c r="N1115" s="29">
        <f t="shared" si="194"/>
        <v>0</v>
      </c>
      <c r="O1115" s="146" t="str">
        <f t="shared" si="195"/>
        <v/>
      </c>
    </row>
    <row r="1116" spans="2:15">
      <c r="B1116" s="1" t="str">
        <f t="shared" si="187"/>
        <v/>
      </c>
      <c r="C1116" s="27">
        <f t="shared" si="196"/>
        <v>0</v>
      </c>
      <c r="D1116" s="27">
        <f t="shared" si="188"/>
        <v>0</v>
      </c>
      <c r="E1116" s="27">
        <f t="shared" si="189"/>
        <v>0</v>
      </c>
      <c r="F1116" s="27">
        <f t="shared" si="190"/>
        <v>0</v>
      </c>
      <c r="G1116" s="28">
        <f t="shared" si="191"/>
        <v>0</v>
      </c>
      <c r="H1116" s="27">
        <f>IF(B1116&gt;$E$9,0,SUM(D$22:D1116))</f>
        <v>0</v>
      </c>
      <c r="I1116" s="27">
        <f>IF(B1116&gt;$E$9,0,SUM(E$22:E1116))</f>
        <v>0</v>
      </c>
      <c r="J1116" s="29">
        <f>IF(B1116&gt;$E$9,0,SUM(F$22:F1116))</f>
        <v>0</v>
      </c>
      <c r="K1116" s="30">
        <f t="shared" si="192"/>
        <v>0</v>
      </c>
      <c r="L1116" s="31">
        <f t="shared" si="197"/>
        <v>0</v>
      </c>
      <c r="M1116" s="27">
        <f t="shared" si="193"/>
        <v>0</v>
      </c>
      <c r="N1116" s="29">
        <f t="shared" si="194"/>
        <v>0</v>
      </c>
      <c r="O1116" s="146" t="str">
        <f t="shared" si="195"/>
        <v/>
      </c>
    </row>
    <row r="1117" spans="2:15">
      <c r="B1117" s="1" t="str">
        <f t="shared" si="187"/>
        <v/>
      </c>
      <c r="C1117" s="27">
        <f t="shared" si="196"/>
        <v>0</v>
      </c>
      <c r="D1117" s="27">
        <f t="shared" si="188"/>
        <v>0</v>
      </c>
      <c r="E1117" s="27">
        <f t="shared" si="189"/>
        <v>0</v>
      </c>
      <c r="F1117" s="27">
        <f t="shared" si="190"/>
        <v>0</v>
      </c>
      <c r="G1117" s="28">
        <f t="shared" si="191"/>
        <v>0</v>
      </c>
      <c r="H1117" s="27">
        <f>IF(B1117&gt;$E$9,0,SUM(D$22:D1117))</f>
        <v>0</v>
      </c>
      <c r="I1117" s="27">
        <f>IF(B1117&gt;$E$9,0,SUM(E$22:E1117))</f>
        <v>0</v>
      </c>
      <c r="J1117" s="29">
        <f>IF(B1117&gt;$E$9,0,SUM(F$22:F1117))</f>
        <v>0</v>
      </c>
      <c r="K1117" s="30">
        <f t="shared" si="192"/>
        <v>0</v>
      </c>
      <c r="L1117" s="31">
        <f t="shared" si="197"/>
        <v>0</v>
      </c>
      <c r="M1117" s="27">
        <f t="shared" si="193"/>
        <v>0</v>
      </c>
      <c r="N1117" s="29">
        <f t="shared" si="194"/>
        <v>0</v>
      </c>
      <c r="O1117" s="146" t="str">
        <f t="shared" si="195"/>
        <v/>
      </c>
    </row>
    <row r="1118" spans="2:15">
      <c r="B1118" s="1" t="str">
        <f t="shared" si="187"/>
        <v/>
      </c>
      <c r="C1118" s="27">
        <f t="shared" si="196"/>
        <v>0</v>
      </c>
      <c r="D1118" s="27">
        <f t="shared" si="188"/>
        <v>0</v>
      </c>
      <c r="E1118" s="27">
        <f t="shared" si="189"/>
        <v>0</v>
      </c>
      <c r="F1118" s="27">
        <f t="shared" si="190"/>
        <v>0</v>
      </c>
      <c r="G1118" s="28">
        <f t="shared" si="191"/>
        <v>0</v>
      </c>
      <c r="H1118" s="27">
        <f>IF(B1118&gt;$E$9,0,SUM(D$22:D1118))</f>
        <v>0</v>
      </c>
      <c r="I1118" s="27">
        <f>IF(B1118&gt;$E$9,0,SUM(E$22:E1118))</f>
        <v>0</v>
      </c>
      <c r="J1118" s="29">
        <f>IF(B1118&gt;$E$9,0,SUM(F$22:F1118))</f>
        <v>0</v>
      </c>
      <c r="K1118" s="30">
        <f t="shared" si="192"/>
        <v>0</v>
      </c>
      <c r="L1118" s="31">
        <f t="shared" si="197"/>
        <v>0</v>
      </c>
      <c r="M1118" s="27">
        <f t="shared" si="193"/>
        <v>0</v>
      </c>
      <c r="N1118" s="29">
        <f t="shared" si="194"/>
        <v>0</v>
      </c>
      <c r="O1118" s="146" t="str">
        <f t="shared" si="195"/>
        <v/>
      </c>
    </row>
    <row r="1119" spans="2:15">
      <c r="B1119" s="1" t="str">
        <f t="shared" si="187"/>
        <v/>
      </c>
      <c r="C1119" s="27">
        <f t="shared" si="196"/>
        <v>0</v>
      </c>
      <c r="D1119" s="27">
        <f t="shared" si="188"/>
        <v>0</v>
      </c>
      <c r="E1119" s="27">
        <f t="shared" si="189"/>
        <v>0</v>
      </c>
      <c r="F1119" s="27">
        <f t="shared" si="190"/>
        <v>0</v>
      </c>
      <c r="G1119" s="28">
        <f t="shared" si="191"/>
        <v>0</v>
      </c>
      <c r="H1119" s="27">
        <f>IF(B1119&gt;$E$9,0,SUM(D$22:D1119))</f>
        <v>0</v>
      </c>
      <c r="I1119" s="27">
        <f>IF(B1119&gt;$E$9,0,SUM(E$22:E1119))</f>
        <v>0</v>
      </c>
      <c r="J1119" s="29">
        <f>IF(B1119&gt;$E$9,0,SUM(F$22:F1119))</f>
        <v>0</v>
      </c>
      <c r="K1119" s="30">
        <f t="shared" si="192"/>
        <v>0</v>
      </c>
      <c r="L1119" s="31">
        <f t="shared" si="197"/>
        <v>0</v>
      </c>
      <c r="M1119" s="27">
        <f t="shared" si="193"/>
        <v>0</v>
      </c>
      <c r="N1119" s="29">
        <f t="shared" si="194"/>
        <v>0</v>
      </c>
      <c r="O1119" s="146" t="str">
        <f t="shared" si="195"/>
        <v/>
      </c>
    </row>
    <row r="1120" spans="2:15">
      <c r="B1120" s="1" t="str">
        <f t="shared" si="187"/>
        <v/>
      </c>
      <c r="C1120" s="27">
        <f t="shared" si="196"/>
        <v>0</v>
      </c>
      <c r="D1120" s="27">
        <f t="shared" si="188"/>
        <v>0</v>
      </c>
      <c r="E1120" s="27">
        <f t="shared" si="189"/>
        <v>0</v>
      </c>
      <c r="F1120" s="27">
        <f t="shared" si="190"/>
        <v>0</v>
      </c>
      <c r="G1120" s="28">
        <f t="shared" si="191"/>
        <v>0</v>
      </c>
      <c r="H1120" s="27">
        <f>IF(B1120&gt;$E$9,0,SUM(D$22:D1120))</f>
        <v>0</v>
      </c>
      <c r="I1120" s="27">
        <f>IF(B1120&gt;$E$9,0,SUM(E$22:E1120))</f>
        <v>0</v>
      </c>
      <c r="J1120" s="29">
        <f>IF(B1120&gt;$E$9,0,SUM(F$22:F1120))</f>
        <v>0</v>
      </c>
      <c r="K1120" s="30">
        <f t="shared" si="192"/>
        <v>0</v>
      </c>
      <c r="L1120" s="31">
        <f t="shared" si="197"/>
        <v>0</v>
      </c>
      <c r="M1120" s="27">
        <f t="shared" si="193"/>
        <v>0</v>
      </c>
      <c r="N1120" s="29">
        <f t="shared" si="194"/>
        <v>0</v>
      </c>
      <c r="O1120" s="146" t="str">
        <f t="shared" si="195"/>
        <v/>
      </c>
    </row>
    <row r="1121" spans="2:15">
      <c r="B1121" s="1" t="str">
        <f t="shared" si="187"/>
        <v/>
      </c>
      <c r="C1121" s="27">
        <f t="shared" si="196"/>
        <v>0</v>
      </c>
      <c r="D1121" s="27">
        <f t="shared" si="188"/>
        <v>0</v>
      </c>
      <c r="E1121" s="27">
        <f t="shared" si="189"/>
        <v>0</v>
      </c>
      <c r="F1121" s="27">
        <f t="shared" si="190"/>
        <v>0</v>
      </c>
      <c r="G1121" s="28">
        <f t="shared" si="191"/>
        <v>0</v>
      </c>
      <c r="H1121" s="27">
        <f>IF(B1121&gt;$E$9,0,SUM(D$22:D1121))</f>
        <v>0</v>
      </c>
      <c r="I1121" s="27">
        <f>IF(B1121&gt;$E$9,0,SUM(E$22:E1121))</f>
        <v>0</v>
      </c>
      <c r="J1121" s="29">
        <f>IF(B1121&gt;$E$9,0,SUM(F$22:F1121))</f>
        <v>0</v>
      </c>
      <c r="K1121" s="30">
        <f t="shared" si="192"/>
        <v>0</v>
      </c>
      <c r="L1121" s="31">
        <f t="shared" si="197"/>
        <v>0</v>
      </c>
      <c r="M1121" s="27">
        <f t="shared" si="193"/>
        <v>0</v>
      </c>
      <c r="N1121" s="29">
        <f t="shared" si="194"/>
        <v>0</v>
      </c>
      <c r="O1121" s="146" t="str">
        <f t="shared" si="195"/>
        <v/>
      </c>
    </row>
    <row r="1122" spans="2:15">
      <c r="B1122" s="1" t="str">
        <f t="shared" si="187"/>
        <v/>
      </c>
      <c r="C1122" s="27">
        <f t="shared" si="196"/>
        <v>0</v>
      </c>
      <c r="D1122" s="27">
        <f t="shared" si="188"/>
        <v>0</v>
      </c>
      <c r="E1122" s="27">
        <f t="shared" si="189"/>
        <v>0</v>
      </c>
      <c r="F1122" s="27">
        <f t="shared" si="190"/>
        <v>0</v>
      </c>
      <c r="G1122" s="28">
        <f t="shared" si="191"/>
        <v>0</v>
      </c>
      <c r="H1122" s="27">
        <f>IF(B1122&gt;$E$9,0,SUM(D$22:D1122))</f>
        <v>0</v>
      </c>
      <c r="I1122" s="27">
        <f>IF(B1122&gt;$E$9,0,SUM(E$22:E1122))</f>
        <v>0</v>
      </c>
      <c r="J1122" s="29">
        <f>IF(B1122&gt;$E$9,0,SUM(F$22:F1122))</f>
        <v>0</v>
      </c>
      <c r="K1122" s="30">
        <f t="shared" si="192"/>
        <v>0</v>
      </c>
      <c r="L1122" s="31">
        <f t="shared" si="197"/>
        <v>0</v>
      </c>
      <c r="M1122" s="27">
        <f t="shared" si="193"/>
        <v>0</v>
      </c>
      <c r="N1122" s="29">
        <f t="shared" si="194"/>
        <v>0</v>
      </c>
      <c r="O1122" s="146" t="str">
        <f t="shared" si="195"/>
        <v/>
      </c>
    </row>
    <row r="1123" spans="2:15">
      <c r="B1123" s="1" t="str">
        <f t="shared" si="187"/>
        <v/>
      </c>
      <c r="C1123" s="27">
        <f t="shared" si="196"/>
        <v>0</v>
      </c>
      <c r="D1123" s="27">
        <f t="shared" si="188"/>
        <v>0</v>
      </c>
      <c r="E1123" s="27">
        <f t="shared" si="189"/>
        <v>0</v>
      </c>
      <c r="F1123" s="27">
        <f t="shared" si="190"/>
        <v>0</v>
      </c>
      <c r="G1123" s="28">
        <f t="shared" si="191"/>
        <v>0</v>
      </c>
      <c r="H1123" s="27">
        <f>IF(B1123&gt;$E$9,0,SUM(D$22:D1123))</f>
        <v>0</v>
      </c>
      <c r="I1123" s="27">
        <f>IF(B1123&gt;$E$9,0,SUM(E$22:E1123))</f>
        <v>0</v>
      </c>
      <c r="J1123" s="29">
        <f>IF(B1123&gt;$E$9,0,SUM(F$22:F1123))</f>
        <v>0</v>
      </c>
      <c r="K1123" s="30">
        <f t="shared" si="192"/>
        <v>0</v>
      </c>
      <c r="L1123" s="31">
        <f t="shared" si="197"/>
        <v>0</v>
      </c>
      <c r="M1123" s="27">
        <f t="shared" si="193"/>
        <v>0</v>
      </c>
      <c r="N1123" s="29">
        <f t="shared" si="194"/>
        <v>0</v>
      </c>
      <c r="O1123" s="146" t="str">
        <f t="shared" si="195"/>
        <v/>
      </c>
    </row>
    <row r="1124" spans="2:15">
      <c r="B1124" s="1" t="str">
        <f t="shared" si="187"/>
        <v/>
      </c>
      <c r="C1124" s="27">
        <f t="shared" si="196"/>
        <v>0</v>
      </c>
      <c r="D1124" s="27">
        <f t="shared" si="188"/>
        <v>0</v>
      </c>
      <c r="E1124" s="27">
        <f t="shared" si="189"/>
        <v>0</v>
      </c>
      <c r="F1124" s="27">
        <f t="shared" si="190"/>
        <v>0</v>
      </c>
      <c r="G1124" s="28">
        <f t="shared" si="191"/>
        <v>0</v>
      </c>
      <c r="H1124" s="27">
        <f>IF(B1124&gt;$E$9,0,SUM(D$22:D1124))</f>
        <v>0</v>
      </c>
      <c r="I1124" s="27">
        <f>IF(B1124&gt;$E$9,0,SUM(E$22:E1124))</f>
        <v>0</v>
      </c>
      <c r="J1124" s="29">
        <f>IF(B1124&gt;$E$9,0,SUM(F$22:F1124))</f>
        <v>0</v>
      </c>
      <c r="K1124" s="30">
        <f t="shared" si="192"/>
        <v>0</v>
      </c>
      <c r="L1124" s="31">
        <f t="shared" si="197"/>
        <v>0</v>
      </c>
      <c r="M1124" s="27">
        <f t="shared" si="193"/>
        <v>0</v>
      </c>
      <c r="N1124" s="29">
        <f t="shared" si="194"/>
        <v>0</v>
      </c>
      <c r="O1124" s="146" t="str">
        <f t="shared" si="195"/>
        <v/>
      </c>
    </row>
    <row r="1125" spans="2:15">
      <c r="B1125" s="1" t="str">
        <f t="shared" si="187"/>
        <v/>
      </c>
      <c r="C1125" s="27">
        <f t="shared" si="196"/>
        <v>0</v>
      </c>
      <c r="D1125" s="27">
        <f t="shared" si="188"/>
        <v>0</v>
      </c>
      <c r="E1125" s="27">
        <f t="shared" si="189"/>
        <v>0</v>
      </c>
      <c r="F1125" s="27">
        <f t="shared" si="190"/>
        <v>0</v>
      </c>
      <c r="G1125" s="28">
        <f t="shared" si="191"/>
        <v>0</v>
      </c>
      <c r="H1125" s="27">
        <f>IF(B1125&gt;$E$9,0,SUM(D$22:D1125))</f>
        <v>0</v>
      </c>
      <c r="I1125" s="27">
        <f>IF(B1125&gt;$E$9,0,SUM(E$22:E1125))</f>
        <v>0</v>
      </c>
      <c r="J1125" s="29">
        <f>IF(B1125&gt;$E$9,0,SUM(F$22:F1125))</f>
        <v>0</v>
      </c>
      <c r="K1125" s="30">
        <f t="shared" si="192"/>
        <v>0</v>
      </c>
      <c r="L1125" s="31">
        <f t="shared" si="197"/>
        <v>0</v>
      </c>
      <c r="M1125" s="27">
        <f t="shared" si="193"/>
        <v>0</v>
      </c>
      <c r="N1125" s="29">
        <f t="shared" si="194"/>
        <v>0</v>
      </c>
      <c r="O1125" s="146" t="str">
        <f t="shared" si="195"/>
        <v/>
      </c>
    </row>
    <row r="1126" spans="2:15">
      <c r="B1126" s="1" t="str">
        <f t="shared" si="187"/>
        <v/>
      </c>
      <c r="C1126" s="27">
        <f t="shared" si="196"/>
        <v>0</v>
      </c>
      <c r="D1126" s="27">
        <f t="shared" si="188"/>
        <v>0</v>
      </c>
      <c r="E1126" s="27">
        <f t="shared" si="189"/>
        <v>0</v>
      </c>
      <c r="F1126" s="27">
        <f t="shared" si="190"/>
        <v>0</v>
      </c>
      <c r="G1126" s="28">
        <f t="shared" si="191"/>
        <v>0</v>
      </c>
      <c r="H1126" s="27">
        <f>IF(B1126&gt;$E$9,0,SUM(D$22:D1126))</f>
        <v>0</v>
      </c>
      <c r="I1126" s="27">
        <f>IF(B1126&gt;$E$9,0,SUM(E$22:E1126))</f>
        <v>0</v>
      </c>
      <c r="J1126" s="29">
        <f>IF(B1126&gt;$E$9,0,SUM(F$22:F1126))</f>
        <v>0</v>
      </c>
      <c r="K1126" s="30">
        <f t="shared" si="192"/>
        <v>0</v>
      </c>
      <c r="L1126" s="31">
        <f t="shared" si="197"/>
        <v>0</v>
      </c>
      <c r="M1126" s="27">
        <f t="shared" si="193"/>
        <v>0</v>
      </c>
      <c r="N1126" s="29">
        <f t="shared" si="194"/>
        <v>0</v>
      </c>
      <c r="O1126" s="146" t="str">
        <f t="shared" si="195"/>
        <v/>
      </c>
    </row>
    <row r="1127" spans="2:15">
      <c r="B1127" s="1" t="str">
        <f t="shared" si="187"/>
        <v/>
      </c>
      <c r="C1127" s="27">
        <f t="shared" si="196"/>
        <v>0</v>
      </c>
      <c r="D1127" s="27">
        <f t="shared" si="188"/>
        <v>0</v>
      </c>
      <c r="E1127" s="27">
        <f t="shared" si="189"/>
        <v>0</v>
      </c>
      <c r="F1127" s="27">
        <f t="shared" si="190"/>
        <v>0</v>
      </c>
      <c r="G1127" s="28">
        <f t="shared" si="191"/>
        <v>0</v>
      </c>
      <c r="H1127" s="27">
        <f>IF(B1127&gt;$E$9,0,SUM(D$22:D1127))</f>
        <v>0</v>
      </c>
      <c r="I1127" s="27">
        <f>IF(B1127&gt;$E$9,0,SUM(E$22:E1127))</f>
        <v>0</v>
      </c>
      <c r="J1127" s="29">
        <f>IF(B1127&gt;$E$9,0,SUM(F$22:F1127))</f>
        <v>0</v>
      </c>
      <c r="K1127" s="30">
        <f t="shared" si="192"/>
        <v>0</v>
      </c>
      <c r="L1127" s="31">
        <f t="shared" si="197"/>
        <v>0</v>
      </c>
      <c r="M1127" s="27">
        <f t="shared" si="193"/>
        <v>0</v>
      </c>
      <c r="N1127" s="29">
        <f t="shared" si="194"/>
        <v>0</v>
      </c>
      <c r="O1127" s="146" t="str">
        <f t="shared" si="195"/>
        <v/>
      </c>
    </row>
    <row r="1128" spans="2:15">
      <c r="B1128" s="1" t="str">
        <f t="shared" si="187"/>
        <v/>
      </c>
      <c r="C1128" s="27">
        <f t="shared" si="196"/>
        <v>0</v>
      </c>
      <c r="D1128" s="27">
        <f t="shared" si="188"/>
        <v>0</v>
      </c>
      <c r="E1128" s="27">
        <f t="shared" si="189"/>
        <v>0</v>
      </c>
      <c r="F1128" s="27">
        <f t="shared" si="190"/>
        <v>0</v>
      </c>
      <c r="G1128" s="28">
        <f t="shared" si="191"/>
        <v>0</v>
      </c>
      <c r="H1128" s="27">
        <f>IF(B1128&gt;$E$9,0,SUM(D$22:D1128))</f>
        <v>0</v>
      </c>
      <c r="I1128" s="27">
        <f>IF(B1128&gt;$E$9,0,SUM(E$22:E1128))</f>
        <v>0</v>
      </c>
      <c r="J1128" s="29">
        <f>IF(B1128&gt;$E$9,0,SUM(F$22:F1128))</f>
        <v>0</v>
      </c>
      <c r="K1128" s="30">
        <f t="shared" si="192"/>
        <v>0</v>
      </c>
      <c r="L1128" s="31">
        <f t="shared" si="197"/>
        <v>0</v>
      </c>
      <c r="M1128" s="27">
        <f t="shared" si="193"/>
        <v>0</v>
      </c>
      <c r="N1128" s="29">
        <f t="shared" si="194"/>
        <v>0</v>
      </c>
      <c r="O1128" s="146" t="str">
        <f t="shared" si="195"/>
        <v/>
      </c>
    </row>
    <row r="1129" spans="2:15">
      <c r="B1129" s="1" t="str">
        <f t="shared" si="187"/>
        <v/>
      </c>
      <c r="C1129" s="27">
        <f t="shared" si="196"/>
        <v>0</v>
      </c>
      <c r="D1129" s="27">
        <f t="shared" si="188"/>
        <v>0</v>
      </c>
      <c r="E1129" s="27">
        <f t="shared" si="189"/>
        <v>0</v>
      </c>
      <c r="F1129" s="27">
        <f t="shared" si="190"/>
        <v>0</v>
      </c>
      <c r="G1129" s="28">
        <f t="shared" si="191"/>
        <v>0</v>
      </c>
      <c r="H1129" s="27">
        <f>IF(B1129&gt;$E$9,0,SUM(D$22:D1129))</f>
        <v>0</v>
      </c>
      <c r="I1129" s="27">
        <f>IF(B1129&gt;$E$9,0,SUM(E$22:E1129))</f>
        <v>0</v>
      </c>
      <c r="J1129" s="29">
        <f>IF(B1129&gt;$E$9,0,SUM(F$22:F1129))</f>
        <v>0</v>
      </c>
      <c r="K1129" s="30">
        <f t="shared" si="192"/>
        <v>0</v>
      </c>
      <c r="L1129" s="31">
        <f t="shared" si="197"/>
        <v>0</v>
      </c>
      <c r="M1129" s="27">
        <f t="shared" si="193"/>
        <v>0</v>
      </c>
      <c r="N1129" s="29">
        <f t="shared" si="194"/>
        <v>0</v>
      </c>
      <c r="O1129" s="146" t="str">
        <f t="shared" si="195"/>
        <v/>
      </c>
    </row>
    <row r="1130" spans="2:15">
      <c r="B1130" s="1" t="str">
        <f t="shared" si="187"/>
        <v/>
      </c>
      <c r="C1130" s="27">
        <f t="shared" si="196"/>
        <v>0</v>
      </c>
      <c r="D1130" s="27">
        <f t="shared" si="188"/>
        <v>0</v>
      </c>
      <c r="E1130" s="27">
        <f t="shared" si="189"/>
        <v>0</v>
      </c>
      <c r="F1130" s="27">
        <f t="shared" si="190"/>
        <v>0</v>
      </c>
      <c r="G1130" s="28">
        <f t="shared" si="191"/>
        <v>0</v>
      </c>
      <c r="H1130" s="27">
        <f>IF(B1130&gt;$E$9,0,SUM(D$22:D1130))</f>
        <v>0</v>
      </c>
      <c r="I1130" s="27">
        <f>IF(B1130&gt;$E$9,0,SUM(E$22:E1130))</f>
        <v>0</v>
      </c>
      <c r="J1130" s="29">
        <f>IF(B1130&gt;$E$9,0,SUM(F$22:F1130))</f>
        <v>0</v>
      </c>
      <c r="K1130" s="30">
        <f t="shared" si="192"/>
        <v>0</v>
      </c>
      <c r="L1130" s="31">
        <f t="shared" si="197"/>
        <v>0</v>
      </c>
      <c r="M1130" s="27">
        <f t="shared" si="193"/>
        <v>0</v>
      </c>
      <c r="N1130" s="29">
        <f t="shared" si="194"/>
        <v>0</v>
      </c>
      <c r="O1130" s="146" t="str">
        <f t="shared" si="195"/>
        <v/>
      </c>
    </row>
    <row r="1131" spans="2:15">
      <c r="B1131" s="1" t="str">
        <f t="shared" si="187"/>
        <v/>
      </c>
      <c r="C1131" s="27">
        <f t="shared" si="196"/>
        <v>0</v>
      </c>
      <c r="D1131" s="27">
        <f t="shared" si="188"/>
        <v>0</v>
      </c>
      <c r="E1131" s="27">
        <f t="shared" si="189"/>
        <v>0</v>
      </c>
      <c r="F1131" s="27">
        <f t="shared" si="190"/>
        <v>0</v>
      </c>
      <c r="G1131" s="28">
        <f t="shared" si="191"/>
        <v>0</v>
      </c>
      <c r="H1131" s="27">
        <f>IF(B1131&gt;$E$9,0,SUM(D$22:D1131))</f>
        <v>0</v>
      </c>
      <c r="I1131" s="27">
        <f>IF(B1131&gt;$E$9,0,SUM(E$22:E1131))</f>
        <v>0</v>
      </c>
      <c r="J1131" s="29">
        <f>IF(B1131&gt;$E$9,0,SUM(F$22:F1131))</f>
        <v>0</v>
      </c>
      <c r="K1131" s="30">
        <f t="shared" si="192"/>
        <v>0</v>
      </c>
      <c r="L1131" s="31">
        <f t="shared" si="197"/>
        <v>0</v>
      </c>
      <c r="M1131" s="27">
        <f t="shared" si="193"/>
        <v>0</v>
      </c>
      <c r="N1131" s="29">
        <f t="shared" si="194"/>
        <v>0</v>
      </c>
      <c r="O1131" s="146" t="str">
        <f t="shared" si="195"/>
        <v/>
      </c>
    </row>
    <row r="1132" spans="2:15">
      <c r="B1132" s="1" t="str">
        <f t="shared" si="187"/>
        <v/>
      </c>
      <c r="C1132" s="27">
        <f t="shared" si="196"/>
        <v>0</v>
      </c>
      <c r="D1132" s="27">
        <f t="shared" si="188"/>
        <v>0</v>
      </c>
      <c r="E1132" s="27">
        <f t="shared" si="189"/>
        <v>0</v>
      </c>
      <c r="F1132" s="27">
        <f t="shared" si="190"/>
        <v>0</v>
      </c>
      <c r="G1132" s="28">
        <f t="shared" si="191"/>
        <v>0</v>
      </c>
      <c r="H1132" s="27">
        <f>IF(B1132&gt;$E$9,0,SUM(D$22:D1132))</f>
        <v>0</v>
      </c>
      <c r="I1132" s="27">
        <f>IF(B1132&gt;$E$9,0,SUM(E$22:E1132))</f>
        <v>0</v>
      </c>
      <c r="J1132" s="29">
        <f>IF(B1132&gt;$E$9,0,SUM(F$22:F1132))</f>
        <v>0</v>
      </c>
      <c r="K1132" s="30">
        <f t="shared" si="192"/>
        <v>0</v>
      </c>
      <c r="L1132" s="31">
        <f t="shared" si="197"/>
        <v>0</v>
      </c>
      <c r="M1132" s="27">
        <f t="shared" si="193"/>
        <v>0</v>
      </c>
      <c r="N1132" s="29">
        <f t="shared" si="194"/>
        <v>0</v>
      </c>
      <c r="O1132" s="146" t="str">
        <f t="shared" si="195"/>
        <v/>
      </c>
    </row>
    <row r="1133" spans="2:15">
      <c r="B1133" s="1" t="str">
        <f t="shared" si="187"/>
        <v/>
      </c>
      <c r="C1133" s="27">
        <f t="shared" si="196"/>
        <v>0</v>
      </c>
      <c r="D1133" s="27">
        <f t="shared" si="188"/>
        <v>0</v>
      </c>
      <c r="E1133" s="27">
        <f t="shared" si="189"/>
        <v>0</v>
      </c>
      <c r="F1133" s="27">
        <f t="shared" si="190"/>
        <v>0</v>
      </c>
      <c r="G1133" s="28">
        <f t="shared" si="191"/>
        <v>0</v>
      </c>
      <c r="H1133" s="27">
        <f>IF(B1133&gt;$E$9,0,SUM(D$22:D1133))</f>
        <v>0</v>
      </c>
      <c r="I1133" s="27">
        <f>IF(B1133&gt;$E$9,0,SUM(E$22:E1133))</f>
        <v>0</v>
      </c>
      <c r="J1133" s="29">
        <f>IF(B1133&gt;$E$9,0,SUM(F$22:F1133))</f>
        <v>0</v>
      </c>
      <c r="K1133" s="30">
        <f t="shared" si="192"/>
        <v>0</v>
      </c>
      <c r="L1133" s="31">
        <f t="shared" si="197"/>
        <v>0</v>
      </c>
      <c r="M1133" s="27">
        <f t="shared" si="193"/>
        <v>0</v>
      </c>
      <c r="N1133" s="29">
        <f t="shared" si="194"/>
        <v>0</v>
      </c>
      <c r="O1133" s="146" t="str">
        <f t="shared" si="195"/>
        <v/>
      </c>
    </row>
    <row r="1134" spans="2:15">
      <c r="B1134" s="1" t="str">
        <f t="shared" si="187"/>
        <v/>
      </c>
      <c r="C1134" s="27">
        <f t="shared" si="196"/>
        <v>0</v>
      </c>
      <c r="D1134" s="27">
        <f t="shared" si="188"/>
        <v>0</v>
      </c>
      <c r="E1134" s="27">
        <f t="shared" si="189"/>
        <v>0</v>
      </c>
      <c r="F1134" s="27">
        <f t="shared" si="190"/>
        <v>0</v>
      </c>
      <c r="G1134" s="28">
        <f t="shared" si="191"/>
        <v>0</v>
      </c>
      <c r="H1134" s="27">
        <f>IF(B1134&gt;$E$9,0,SUM(D$22:D1134))</f>
        <v>0</v>
      </c>
      <c r="I1134" s="27">
        <f>IF(B1134&gt;$E$9,0,SUM(E$22:E1134))</f>
        <v>0</v>
      </c>
      <c r="J1134" s="29">
        <f>IF(B1134&gt;$E$9,0,SUM(F$22:F1134))</f>
        <v>0</v>
      </c>
      <c r="K1134" s="30">
        <f t="shared" si="192"/>
        <v>0</v>
      </c>
      <c r="L1134" s="31">
        <f t="shared" si="197"/>
        <v>0</v>
      </c>
      <c r="M1134" s="27">
        <f t="shared" si="193"/>
        <v>0</v>
      </c>
      <c r="N1134" s="29">
        <f t="shared" si="194"/>
        <v>0</v>
      </c>
      <c r="O1134" s="146" t="str">
        <f t="shared" si="195"/>
        <v/>
      </c>
    </row>
    <row r="1135" spans="2:15">
      <c r="B1135" s="1" t="str">
        <f t="shared" si="187"/>
        <v/>
      </c>
      <c r="C1135" s="27">
        <f t="shared" si="196"/>
        <v>0</v>
      </c>
      <c r="D1135" s="27">
        <f t="shared" si="188"/>
        <v>0</v>
      </c>
      <c r="E1135" s="27">
        <f t="shared" si="189"/>
        <v>0</v>
      </c>
      <c r="F1135" s="27">
        <f t="shared" si="190"/>
        <v>0</v>
      </c>
      <c r="G1135" s="28">
        <f t="shared" si="191"/>
        <v>0</v>
      </c>
      <c r="H1135" s="27">
        <f>IF(B1135&gt;$E$9,0,SUM(D$22:D1135))</f>
        <v>0</v>
      </c>
      <c r="I1135" s="27">
        <f>IF(B1135&gt;$E$9,0,SUM(E$22:E1135))</f>
        <v>0</v>
      </c>
      <c r="J1135" s="29">
        <f>IF(B1135&gt;$E$9,0,SUM(F$22:F1135))</f>
        <v>0</v>
      </c>
      <c r="K1135" s="30">
        <f t="shared" si="192"/>
        <v>0</v>
      </c>
      <c r="L1135" s="31">
        <f t="shared" si="197"/>
        <v>0</v>
      </c>
      <c r="M1135" s="27">
        <f t="shared" si="193"/>
        <v>0</v>
      </c>
      <c r="N1135" s="29">
        <f t="shared" si="194"/>
        <v>0</v>
      </c>
      <c r="O1135" s="146" t="str">
        <f t="shared" si="195"/>
        <v/>
      </c>
    </row>
    <row r="1136" spans="2:15">
      <c r="B1136" s="1" t="str">
        <f t="shared" si="187"/>
        <v/>
      </c>
      <c r="C1136" s="27">
        <f t="shared" si="196"/>
        <v>0</v>
      </c>
      <c r="D1136" s="27">
        <f t="shared" si="188"/>
        <v>0</v>
      </c>
      <c r="E1136" s="27">
        <f t="shared" si="189"/>
        <v>0</v>
      </c>
      <c r="F1136" s="27">
        <f t="shared" si="190"/>
        <v>0</v>
      </c>
      <c r="G1136" s="28">
        <f t="shared" si="191"/>
        <v>0</v>
      </c>
      <c r="H1136" s="27">
        <f>IF(B1136&gt;$E$9,0,SUM(D$22:D1136))</f>
        <v>0</v>
      </c>
      <c r="I1136" s="27">
        <f>IF(B1136&gt;$E$9,0,SUM(E$22:E1136))</f>
        <v>0</v>
      </c>
      <c r="J1136" s="29">
        <f>IF(B1136&gt;$E$9,0,SUM(F$22:F1136))</f>
        <v>0</v>
      </c>
      <c r="K1136" s="30">
        <f t="shared" si="192"/>
        <v>0</v>
      </c>
      <c r="L1136" s="31">
        <f t="shared" si="197"/>
        <v>0</v>
      </c>
      <c r="M1136" s="27">
        <f t="shared" si="193"/>
        <v>0</v>
      </c>
      <c r="N1136" s="29">
        <f t="shared" si="194"/>
        <v>0</v>
      </c>
      <c r="O1136" s="146" t="str">
        <f t="shared" si="195"/>
        <v/>
      </c>
    </row>
    <row r="1137" spans="2:15">
      <c r="B1137" s="1" t="str">
        <f t="shared" si="187"/>
        <v/>
      </c>
      <c r="C1137" s="27">
        <f t="shared" si="196"/>
        <v>0</v>
      </c>
      <c r="D1137" s="27">
        <f t="shared" si="188"/>
        <v>0</v>
      </c>
      <c r="E1137" s="27">
        <f t="shared" si="189"/>
        <v>0</v>
      </c>
      <c r="F1137" s="27">
        <f t="shared" si="190"/>
        <v>0</v>
      </c>
      <c r="G1137" s="28">
        <f t="shared" si="191"/>
        <v>0</v>
      </c>
      <c r="H1137" s="27">
        <f>IF(B1137&gt;$E$9,0,SUM(D$22:D1137))</f>
        <v>0</v>
      </c>
      <c r="I1137" s="27">
        <f>IF(B1137&gt;$E$9,0,SUM(E$22:E1137))</f>
        <v>0</v>
      </c>
      <c r="J1137" s="29">
        <f>IF(B1137&gt;$E$9,0,SUM(F$22:F1137))</f>
        <v>0</v>
      </c>
      <c r="K1137" s="30">
        <f t="shared" si="192"/>
        <v>0</v>
      </c>
      <c r="L1137" s="31">
        <f t="shared" si="197"/>
        <v>0</v>
      </c>
      <c r="M1137" s="27">
        <f t="shared" si="193"/>
        <v>0</v>
      </c>
      <c r="N1137" s="29">
        <f t="shared" si="194"/>
        <v>0</v>
      </c>
      <c r="O1137" s="146" t="str">
        <f t="shared" si="195"/>
        <v/>
      </c>
    </row>
    <row r="1138" spans="2:15">
      <c r="B1138" s="1" t="str">
        <f t="shared" si="187"/>
        <v/>
      </c>
      <c r="C1138" s="27">
        <f t="shared" si="196"/>
        <v>0</v>
      </c>
      <c r="D1138" s="27">
        <f t="shared" si="188"/>
        <v>0</v>
      </c>
      <c r="E1138" s="27">
        <f t="shared" si="189"/>
        <v>0</v>
      </c>
      <c r="F1138" s="27">
        <f t="shared" si="190"/>
        <v>0</v>
      </c>
      <c r="G1138" s="28">
        <f t="shared" si="191"/>
        <v>0</v>
      </c>
      <c r="H1138" s="27">
        <f>IF(B1138&gt;$E$9,0,SUM(D$22:D1138))</f>
        <v>0</v>
      </c>
      <c r="I1138" s="27">
        <f>IF(B1138&gt;$E$9,0,SUM(E$22:E1138))</f>
        <v>0</v>
      </c>
      <c r="J1138" s="29">
        <f>IF(B1138&gt;$E$9,0,SUM(F$22:F1138))</f>
        <v>0</v>
      </c>
      <c r="K1138" s="30">
        <f t="shared" si="192"/>
        <v>0</v>
      </c>
      <c r="L1138" s="31">
        <f t="shared" si="197"/>
        <v>0</v>
      </c>
      <c r="M1138" s="27">
        <f t="shared" si="193"/>
        <v>0</v>
      </c>
      <c r="N1138" s="29">
        <f t="shared" si="194"/>
        <v>0</v>
      </c>
      <c r="O1138" s="146" t="str">
        <f t="shared" si="195"/>
        <v/>
      </c>
    </row>
    <row r="1139" spans="2:15">
      <c r="B1139" s="1" t="str">
        <f t="shared" si="187"/>
        <v/>
      </c>
      <c r="C1139" s="27">
        <f t="shared" si="196"/>
        <v>0</v>
      </c>
      <c r="D1139" s="27">
        <f t="shared" si="188"/>
        <v>0</v>
      </c>
      <c r="E1139" s="27">
        <f t="shared" si="189"/>
        <v>0</v>
      </c>
      <c r="F1139" s="27">
        <f t="shared" si="190"/>
        <v>0</v>
      </c>
      <c r="G1139" s="28">
        <f t="shared" si="191"/>
        <v>0</v>
      </c>
      <c r="H1139" s="27">
        <f>IF(B1139&gt;$E$9,0,SUM(D$22:D1139))</f>
        <v>0</v>
      </c>
      <c r="I1139" s="27">
        <f>IF(B1139&gt;$E$9,0,SUM(E$22:E1139))</f>
        <v>0</v>
      </c>
      <c r="J1139" s="29">
        <f>IF(B1139&gt;$E$9,0,SUM(F$22:F1139))</f>
        <v>0</v>
      </c>
      <c r="K1139" s="30">
        <f t="shared" si="192"/>
        <v>0</v>
      </c>
      <c r="L1139" s="31">
        <f t="shared" si="197"/>
        <v>0</v>
      </c>
      <c r="M1139" s="27">
        <f t="shared" si="193"/>
        <v>0</v>
      </c>
      <c r="N1139" s="29">
        <f t="shared" si="194"/>
        <v>0</v>
      </c>
      <c r="O1139" s="146" t="str">
        <f t="shared" si="195"/>
        <v/>
      </c>
    </row>
    <row r="1140" spans="2:15">
      <c r="B1140" s="1" t="str">
        <f t="shared" si="187"/>
        <v/>
      </c>
      <c r="C1140" s="27">
        <f t="shared" si="196"/>
        <v>0</v>
      </c>
      <c r="D1140" s="27">
        <f t="shared" si="188"/>
        <v>0</v>
      </c>
      <c r="E1140" s="27">
        <f t="shared" si="189"/>
        <v>0</v>
      </c>
      <c r="F1140" s="27">
        <f t="shared" si="190"/>
        <v>0</v>
      </c>
      <c r="G1140" s="28">
        <f t="shared" si="191"/>
        <v>0</v>
      </c>
      <c r="H1140" s="27">
        <f>IF(B1140&gt;$E$9,0,SUM(D$22:D1140))</f>
        <v>0</v>
      </c>
      <c r="I1140" s="27">
        <f>IF(B1140&gt;$E$9,0,SUM(E$22:E1140))</f>
        <v>0</v>
      </c>
      <c r="J1140" s="29">
        <f>IF(B1140&gt;$E$9,0,SUM(F$22:F1140))</f>
        <v>0</v>
      </c>
      <c r="K1140" s="30">
        <f t="shared" si="192"/>
        <v>0</v>
      </c>
      <c r="L1140" s="31">
        <f t="shared" si="197"/>
        <v>0</v>
      </c>
      <c r="M1140" s="27">
        <f t="shared" si="193"/>
        <v>0</v>
      </c>
      <c r="N1140" s="29">
        <f t="shared" si="194"/>
        <v>0</v>
      </c>
      <c r="O1140" s="146" t="str">
        <f t="shared" si="195"/>
        <v/>
      </c>
    </row>
    <row r="1141" spans="2:15">
      <c r="B1141" s="1" t="str">
        <f t="shared" si="187"/>
        <v/>
      </c>
      <c r="C1141" s="27">
        <f t="shared" si="196"/>
        <v>0</v>
      </c>
      <c r="D1141" s="27">
        <f t="shared" si="188"/>
        <v>0</v>
      </c>
      <c r="E1141" s="27">
        <f t="shared" si="189"/>
        <v>0</v>
      </c>
      <c r="F1141" s="27">
        <f t="shared" si="190"/>
        <v>0</v>
      </c>
      <c r="G1141" s="28">
        <f t="shared" si="191"/>
        <v>0</v>
      </c>
      <c r="H1141" s="27">
        <f>IF(B1141&gt;$E$9,0,SUM(D$22:D1141))</f>
        <v>0</v>
      </c>
      <c r="I1141" s="27">
        <f>IF(B1141&gt;$E$9,0,SUM(E$22:E1141))</f>
        <v>0</v>
      </c>
      <c r="J1141" s="29">
        <f>IF(B1141&gt;$E$9,0,SUM(F$22:F1141))</f>
        <v>0</v>
      </c>
      <c r="K1141" s="30">
        <f t="shared" si="192"/>
        <v>0</v>
      </c>
      <c r="L1141" s="31">
        <f t="shared" si="197"/>
        <v>0</v>
      </c>
      <c r="M1141" s="27">
        <f t="shared" si="193"/>
        <v>0</v>
      </c>
      <c r="N1141" s="29">
        <f t="shared" si="194"/>
        <v>0</v>
      </c>
      <c r="O1141" s="146" t="str">
        <f t="shared" si="195"/>
        <v/>
      </c>
    </row>
    <row r="1142" spans="2:15">
      <c r="B1142" s="1" t="str">
        <f t="shared" si="187"/>
        <v/>
      </c>
      <c r="C1142" s="27">
        <f t="shared" si="196"/>
        <v>0</v>
      </c>
      <c r="D1142" s="27">
        <f t="shared" si="188"/>
        <v>0</v>
      </c>
      <c r="E1142" s="27">
        <f t="shared" si="189"/>
        <v>0</v>
      </c>
      <c r="F1142" s="27">
        <f t="shared" si="190"/>
        <v>0</v>
      </c>
      <c r="G1142" s="28">
        <f t="shared" si="191"/>
        <v>0</v>
      </c>
      <c r="H1142" s="27">
        <f>IF(B1142&gt;$E$9,0,SUM(D$22:D1142))</f>
        <v>0</v>
      </c>
      <c r="I1142" s="27">
        <f>IF(B1142&gt;$E$9,0,SUM(E$22:E1142))</f>
        <v>0</v>
      </c>
      <c r="J1142" s="29">
        <f>IF(B1142&gt;$E$9,0,SUM(F$22:F1142))</f>
        <v>0</v>
      </c>
      <c r="K1142" s="30">
        <f t="shared" si="192"/>
        <v>0</v>
      </c>
      <c r="L1142" s="31">
        <f t="shared" si="197"/>
        <v>0</v>
      </c>
      <c r="M1142" s="27">
        <f t="shared" si="193"/>
        <v>0</v>
      </c>
      <c r="N1142" s="29">
        <f t="shared" si="194"/>
        <v>0</v>
      </c>
      <c r="O1142" s="146" t="str">
        <f t="shared" si="195"/>
        <v/>
      </c>
    </row>
    <row r="1143" spans="2:15">
      <c r="B1143" s="1" t="str">
        <f t="shared" si="187"/>
        <v/>
      </c>
      <c r="C1143" s="27">
        <f t="shared" si="196"/>
        <v>0</v>
      </c>
      <c r="D1143" s="27">
        <f t="shared" si="188"/>
        <v>0</v>
      </c>
      <c r="E1143" s="27">
        <f t="shared" si="189"/>
        <v>0</v>
      </c>
      <c r="F1143" s="27">
        <f t="shared" si="190"/>
        <v>0</v>
      </c>
      <c r="G1143" s="28">
        <f t="shared" si="191"/>
        <v>0</v>
      </c>
      <c r="H1143" s="27">
        <f>IF(B1143&gt;$E$9,0,SUM(D$22:D1143))</f>
        <v>0</v>
      </c>
      <c r="I1143" s="27">
        <f>IF(B1143&gt;$E$9,0,SUM(E$22:E1143))</f>
        <v>0</v>
      </c>
      <c r="J1143" s="29">
        <f>IF(B1143&gt;$E$9,0,SUM(F$22:F1143))</f>
        <v>0</v>
      </c>
      <c r="K1143" s="30">
        <f t="shared" si="192"/>
        <v>0</v>
      </c>
      <c r="L1143" s="31">
        <f t="shared" si="197"/>
        <v>0</v>
      </c>
      <c r="M1143" s="27">
        <f t="shared" si="193"/>
        <v>0</v>
      </c>
      <c r="N1143" s="29">
        <f t="shared" si="194"/>
        <v>0</v>
      </c>
      <c r="O1143" s="146" t="str">
        <f t="shared" si="195"/>
        <v/>
      </c>
    </row>
    <row r="1144" spans="2:15">
      <c r="B1144" s="1" t="str">
        <f t="shared" si="187"/>
        <v/>
      </c>
      <c r="C1144" s="27">
        <f t="shared" si="196"/>
        <v>0</v>
      </c>
      <c r="D1144" s="27">
        <f t="shared" si="188"/>
        <v>0</v>
      </c>
      <c r="E1144" s="27">
        <f t="shared" si="189"/>
        <v>0</v>
      </c>
      <c r="F1144" s="27">
        <f t="shared" si="190"/>
        <v>0</v>
      </c>
      <c r="G1144" s="28">
        <f t="shared" si="191"/>
        <v>0</v>
      </c>
      <c r="H1144" s="27">
        <f>IF(B1144&gt;$E$9,0,SUM(D$22:D1144))</f>
        <v>0</v>
      </c>
      <c r="I1144" s="27">
        <f>IF(B1144&gt;$E$9,0,SUM(E$22:E1144))</f>
        <v>0</v>
      </c>
      <c r="J1144" s="29">
        <f>IF(B1144&gt;$E$9,0,SUM(F$22:F1144))</f>
        <v>0</v>
      </c>
      <c r="K1144" s="30">
        <f t="shared" si="192"/>
        <v>0</v>
      </c>
      <c r="L1144" s="31">
        <f t="shared" si="197"/>
        <v>0</v>
      </c>
      <c r="M1144" s="27">
        <f t="shared" si="193"/>
        <v>0</v>
      </c>
      <c r="N1144" s="29">
        <f t="shared" si="194"/>
        <v>0</v>
      </c>
      <c r="O1144" s="146" t="str">
        <f t="shared" si="195"/>
        <v/>
      </c>
    </row>
    <row r="1145" spans="2:15">
      <c r="B1145" s="1" t="str">
        <f t="shared" si="187"/>
        <v/>
      </c>
      <c r="C1145" s="27">
        <f t="shared" si="196"/>
        <v>0</v>
      </c>
      <c r="D1145" s="27">
        <f t="shared" si="188"/>
        <v>0</v>
      </c>
      <c r="E1145" s="27">
        <f t="shared" si="189"/>
        <v>0</v>
      </c>
      <c r="F1145" s="27">
        <f t="shared" si="190"/>
        <v>0</v>
      </c>
      <c r="G1145" s="28">
        <f t="shared" si="191"/>
        <v>0</v>
      </c>
      <c r="H1145" s="27">
        <f>IF(B1145&gt;$E$9,0,SUM(D$22:D1145))</f>
        <v>0</v>
      </c>
      <c r="I1145" s="27">
        <f>IF(B1145&gt;$E$9,0,SUM(E$22:E1145))</f>
        <v>0</v>
      </c>
      <c r="J1145" s="29">
        <f>IF(B1145&gt;$E$9,0,SUM(F$22:F1145))</f>
        <v>0</v>
      </c>
      <c r="K1145" s="30">
        <f t="shared" si="192"/>
        <v>0</v>
      </c>
      <c r="L1145" s="31">
        <f t="shared" si="197"/>
        <v>0</v>
      </c>
      <c r="M1145" s="27">
        <f t="shared" si="193"/>
        <v>0</v>
      </c>
      <c r="N1145" s="29">
        <f t="shared" si="194"/>
        <v>0</v>
      </c>
      <c r="O1145" s="146" t="str">
        <f t="shared" si="195"/>
        <v/>
      </c>
    </row>
    <row r="1146" spans="2:15">
      <c r="B1146" s="1" t="str">
        <f t="shared" si="187"/>
        <v/>
      </c>
      <c r="C1146" s="27">
        <f t="shared" si="196"/>
        <v>0</v>
      </c>
      <c r="D1146" s="27">
        <f t="shared" si="188"/>
        <v>0</v>
      </c>
      <c r="E1146" s="27">
        <f t="shared" si="189"/>
        <v>0</v>
      </c>
      <c r="F1146" s="27">
        <f t="shared" si="190"/>
        <v>0</v>
      </c>
      <c r="G1146" s="28">
        <f t="shared" si="191"/>
        <v>0</v>
      </c>
      <c r="H1146" s="27">
        <f>IF(B1146&gt;$E$9,0,SUM(D$22:D1146))</f>
        <v>0</v>
      </c>
      <c r="I1146" s="27">
        <f>IF(B1146&gt;$E$9,0,SUM(E$22:E1146))</f>
        <v>0</v>
      </c>
      <c r="J1146" s="29">
        <f>IF(B1146&gt;$E$9,0,SUM(F$22:F1146))</f>
        <v>0</v>
      </c>
      <c r="K1146" s="30">
        <f t="shared" si="192"/>
        <v>0</v>
      </c>
      <c r="L1146" s="31">
        <f t="shared" si="197"/>
        <v>0</v>
      </c>
      <c r="M1146" s="27">
        <f t="shared" si="193"/>
        <v>0</v>
      </c>
      <c r="N1146" s="29">
        <f t="shared" si="194"/>
        <v>0</v>
      </c>
      <c r="O1146" s="146" t="str">
        <f t="shared" si="195"/>
        <v/>
      </c>
    </row>
    <row r="1147" spans="2:15">
      <c r="B1147" s="1" t="str">
        <f t="shared" si="187"/>
        <v/>
      </c>
      <c r="C1147" s="27">
        <f t="shared" si="196"/>
        <v>0</v>
      </c>
      <c r="D1147" s="27">
        <f t="shared" si="188"/>
        <v>0</v>
      </c>
      <c r="E1147" s="27">
        <f t="shared" si="189"/>
        <v>0</v>
      </c>
      <c r="F1147" s="27">
        <f t="shared" si="190"/>
        <v>0</v>
      </c>
      <c r="G1147" s="28">
        <f t="shared" si="191"/>
        <v>0</v>
      </c>
      <c r="H1147" s="27">
        <f>IF(B1147&gt;$E$9,0,SUM(D$22:D1147))</f>
        <v>0</v>
      </c>
      <c r="I1147" s="27">
        <f>IF(B1147&gt;$E$9,0,SUM(E$22:E1147))</f>
        <v>0</v>
      </c>
      <c r="J1147" s="29">
        <f>IF(B1147&gt;$E$9,0,SUM(F$22:F1147))</f>
        <v>0</v>
      </c>
      <c r="K1147" s="30">
        <f t="shared" si="192"/>
        <v>0</v>
      </c>
      <c r="L1147" s="31">
        <f t="shared" si="197"/>
        <v>0</v>
      </c>
      <c r="M1147" s="27">
        <f t="shared" si="193"/>
        <v>0</v>
      </c>
      <c r="N1147" s="29">
        <f t="shared" si="194"/>
        <v>0</v>
      </c>
      <c r="O1147" s="146" t="str">
        <f t="shared" si="195"/>
        <v/>
      </c>
    </row>
    <row r="1148" spans="2:15">
      <c r="B1148" s="1" t="str">
        <f t="shared" si="187"/>
        <v/>
      </c>
      <c r="C1148" s="27">
        <f t="shared" si="196"/>
        <v>0</v>
      </c>
      <c r="D1148" s="27">
        <f t="shared" si="188"/>
        <v>0</v>
      </c>
      <c r="E1148" s="27">
        <f t="shared" si="189"/>
        <v>0</v>
      </c>
      <c r="F1148" s="27">
        <f t="shared" si="190"/>
        <v>0</v>
      </c>
      <c r="G1148" s="28">
        <f t="shared" si="191"/>
        <v>0</v>
      </c>
      <c r="H1148" s="27">
        <f>IF(B1148&gt;$E$9,0,SUM(D$22:D1148))</f>
        <v>0</v>
      </c>
      <c r="I1148" s="27">
        <f>IF(B1148&gt;$E$9,0,SUM(E$22:E1148))</f>
        <v>0</v>
      </c>
      <c r="J1148" s="29">
        <f>IF(B1148&gt;$E$9,0,SUM(F$22:F1148))</f>
        <v>0</v>
      </c>
      <c r="K1148" s="30">
        <f t="shared" si="192"/>
        <v>0</v>
      </c>
      <c r="L1148" s="31">
        <f t="shared" si="197"/>
        <v>0</v>
      </c>
      <c r="M1148" s="27">
        <f t="shared" si="193"/>
        <v>0</v>
      </c>
      <c r="N1148" s="29">
        <f t="shared" si="194"/>
        <v>0</v>
      </c>
      <c r="O1148" s="146" t="str">
        <f t="shared" si="195"/>
        <v/>
      </c>
    </row>
    <row r="1149" spans="2:15">
      <c r="B1149" s="1" t="str">
        <f t="shared" si="187"/>
        <v/>
      </c>
      <c r="C1149" s="27">
        <f t="shared" si="196"/>
        <v>0</v>
      </c>
      <c r="D1149" s="27">
        <f t="shared" si="188"/>
        <v>0</v>
      </c>
      <c r="E1149" s="27">
        <f t="shared" si="189"/>
        <v>0</v>
      </c>
      <c r="F1149" s="27">
        <f t="shared" si="190"/>
        <v>0</v>
      </c>
      <c r="G1149" s="28">
        <f t="shared" si="191"/>
        <v>0</v>
      </c>
      <c r="H1149" s="27">
        <f>IF(B1149&gt;$E$9,0,SUM(D$22:D1149))</f>
        <v>0</v>
      </c>
      <c r="I1149" s="27">
        <f>IF(B1149&gt;$E$9,0,SUM(E$22:E1149))</f>
        <v>0</v>
      </c>
      <c r="J1149" s="29">
        <f>IF(B1149&gt;$E$9,0,SUM(F$22:F1149))</f>
        <v>0</v>
      </c>
      <c r="K1149" s="30">
        <f t="shared" si="192"/>
        <v>0</v>
      </c>
      <c r="L1149" s="31">
        <f t="shared" si="197"/>
        <v>0</v>
      </c>
      <c r="M1149" s="27">
        <f t="shared" si="193"/>
        <v>0</v>
      </c>
      <c r="N1149" s="29">
        <f t="shared" si="194"/>
        <v>0</v>
      </c>
      <c r="O1149" s="146" t="str">
        <f t="shared" si="195"/>
        <v/>
      </c>
    </row>
    <row r="1150" spans="2:15">
      <c r="B1150" s="1" t="str">
        <f t="shared" si="187"/>
        <v/>
      </c>
      <c r="C1150" s="27">
        <f t="shared" si="196"/>
        <v>0</v>
      </c>
      <c r="D1150" s="27">
        <f t="shared" si="188"/>
        <v>0</v>
      </c>
      <c r="E1150" s="27">
        <f t="shared" si="189"/>
        <v>0</v>
      </c>
      <c r="F1150" s="27">
        <f t="shared" si="190"/>
        <v>0</v>
      </c>
      <c r="G1150" s="28">
        <f t="shared" si="191"/>
        <v>0</v>
      </c>
      <c r="H1150" s="27">
        <f>IF(B1150&gt;$E$9,0,SUM(D$22:D1150))</f>
        <v>0</v>
      </c>
      <c r="I1150" s="27">
        <f>IF(B1150&gt;$E$9,0,SUM(E$22:E1150))</f>
        <v>0</v>
      </c>
      <c r="J1150" s="29">
        <f>IF(B1150&gt;$E$9,0,SUM(F$22:F1150))</f>
        <v>0</v>
      </c>
      <c r="K1150" s="30">
        <f t="shared" si="192"/>
        <v>0</v>
      </c>
      <c r="L1150" s="31">
        <f t="shared" si="197"/>
        <v>0</v>
      </c>
      <c r="M1150" s="27">
        <f t="shared" si="193"/>
        <v>0</v>
      </c>
      <c r="N1150" s="29">
        <f t="shared" si="194"/>
        <v>0</v>
      </c>
      <c r="O1150" s="146" t="str">
        <f t="shared" si="195"/>
        <v/>
      </c>
    </row>
    <row r="1151" spans="2:15">
      <c r="B1151" s="1" t="str">
        <f t="shared" si="187"/>
        <v/>
      </c>
      <c r="C1151" s="27">
        <f t="shared" si="196"/>
        <v>0</v>
      </c>
      <c r="D1151" s="27">
        <f t="shared" si="188"/>
        <v>0</v>
      </c>
      <c r="E1151" s="27">
        <f t="shared" si="189"/>
        <v>0</v>
      </c>
      <c r="F1151" s="27">
        <f t="shared" si="190"/>
        <v>0</v>
      </c>
      <c r="G1151" s="28">
        <f t="shared" si="191"/>
        <v>0</v>
      </c>
      <c r="H1151" s="27">
        <f>IF(B1151&gt;$E$9,0,SUM(D$22:D1151))</f>
        <v>0</v>
      </c>
      <c r="I1151" s="27">
        <f>IF(B1151&gt;$E$9,0,SUM(E$22:E1151))</f>
        <v>0</v>
      </c>
      <c r="J1151" s="29">
        <f>IF(B1151&gt;$E$9,0,SUM(F$22:F1151))</f>
        <v>0</v>
      </c>
      <c r="K1151" s="30">
        <f t="shared" si="192"/>
        <v>0</v>
      </c>
      <c r="L1151" s="31">
        <f t="shared" si="197"/>
        <v>0</v>
      </c>
      <c r="M1151" s="27">
        <f t="shared" si="193"/>
        <v>0</v>
      </c>
      <c r="N1151" s="29">
        <f t="shared" si="194"/>
        <v>0</v>
      </c>
      <c r="O1151" s="146" t="str">
        <f t="shared" si="195"/>
        <v/>
      </c>
    </row>
    <row r="1152" spans="2:15">
      <c r="B1152" s="1" t="str">
        <f t="shared" si="187"/>
        <v/>
      </c>
      <c r="C1152" s="27">
        <f t="shared" si="196"/>
        <v>0</v>
      </c>
      <c r="D1152" s="27">
        <f t="shared" si="188"/>
        <v>0</v>
      </c>
      <c r="E1152" s="27">
        <f t="shared" si="189"/>
        <v>0</v>
      </c>
      <c r="F1152" s="27">
        <f t="shared" si="190"/>
        <v>0</v>
      </c>
      <c r="G1152" s="28">
        <f t="shared" si="191"/>
        <v>0</v>
      </c>
      <c r="H1152" s="27">
        <f>IF(B1152&gt;$E$9,0,SUM(D$22:D1152))</f>
        <v>0</v>
      </c>
      <c r="I1152" s="27">
        <f>IF(B1152&gt;$E$9,0,SUM(E$22:E1152))</f>
        <v>0</v>
      </c>
      <c r="J1152" s="29">
        <f>IF(B1152&gt;$E$9,0,SUM(F$22:F1152))</f>
        <v>0</v>
      </c>
      <c r="K1152" s="30">
        <f t="shared" si="192"/>
        <v>0</v>
      </c>
      <c r="L1152" s="31">
        <f t="shared" si="197"/>
        <v>0</v>
      </c>
      <c r="M1152" s="27">
        <f t="shared" si="193"/>
        <v>0</v>
      </c>
      <c r="N1152" s="29">
        <f t="shared" si="194"/>
        <v>0</v>
      </c>
      <c r="O1152" s="146" t="str">
        <f t="shared" si="195"/>
        <v/>
      </c>
    </row>
    <row r="1153" spans="2:15">
      <c r="B1153" s="1" t="str">
        <f t="shared" si="187"/>
        <v/>
      </c>
      <c r="C1153" s="27">
        <f t="shared" si="196"/>
        <v>0</v>
      </c>
      <c r="D1153" s="27">
        <f t="shared" si="188"/>
        <v>0</v>
      </c>
      <c r="E1153" s="27">
        <f t="shared" si="189"/>
        <v>0</v>
      </c>
      <c r="F1153" s="27">
        <f t="shared" si="190"/>
        <v>0</v>
      </c>
      <c r="G1153" s="28">
        <f t="shared" si="191"/>
        <v>0</v>
      </c>
      <c r="H1153" s="27">
        <f>IF(B1153&gt;$E$9,0,SUM(D$22:D1153))</f>
        <v>0</v>
      </c>
      <c r="I1153" s="27">
        <f>IF(B1153&gt;$E$9,0,SUM(E$22:E1153))</f>
        <v>0</v>
      </c>
      <c r="J1153" s="29">
        <f>IF(B1153&gt;$E$9,0,SUM(F$22:F1153))</f>
        <v>0</v>
      </c>
      <c r="K1153" s="30">
        <f t="shared" si="192"/>
        <v>0</v>
      </c>
      <c r="L1153" s="31">
        <f t="shared" si="197"/>
        <v>0</v>
      </c>
      <c r="M1153" s="27">
        <f t="shared" si="193"/>
        <v>0</v>
      </c>
      <c r="N1153" s="29">
        <f t="shared" si="194"/>
        <v>0</v>
      </c>
      <c r="O1153" s="146" t="str">
        <f t="shared" si="195"/>
        <v/>
      </c>
    </row>
    <row r="1154" spans="2:15">
      <c r="B1154" s="1" t="str">
        <f t="shared" si="187"/>
        <v/>
      </c>
      <c r="C1154" s="27">
        <f t="shared" si="196"/>
        <v>0</v>
      </c>
      <c r="D1154" s="27">
        <f t="shared" si="188"/>
        <v>0</v>
      </c>
      <c r="E1154" s="27">
        <f t="shared" si="189"/>
        <v>0</v>
      </c>
      <c r="F1154" s="27">
        <f t="shared" si="190"/>
        <v>0</v>
      </c>
      <c r="G1154" s="28">
        <f t="shared" si="191"/>
        <v>0</v>
      </c>
      <c r="H1154" s="27">
        <f>IF(B1154&gt;$E$9,0,SUM(D$22:D1154))</f>
        <v>0</v>
      </c>
      <c r="I1154" s="27">
        <f>IF(B1154&gt;$E$9,0,SUM(E$22:E1154))</f>
        <v>0</v>
      </c>
      <c r="J1154" s="29">
        <f>IF(B1154&gt;$E$9,0,SUM(F$22:F1154))</f>
        <v>0</v>
      </c>
      <c r="K1154" s="30">
        <f t="shared" si="192"/>
        <v>0</v>
      </c>
      <c r="L1154" s="31">
        <f t="shared" si="197"/>
        <v>0</v>
      </c>
      <c r="M1154" s="27">
        <f t="shared" si="193"/>
        <v>0</v>
      </c>
      <c r="N1154" s="29">
        <f t="shared" si="194"/>
        <v>0</v>
      </c>
      <c r="O1154" s="146" t="str">
        <f t="shared" si="195"/>
        <v/>
      </c>
    </row>
    <row r="1155" spans="2:15">
      <c r="B1155" s="1" t="str">
        <f t="shared" si="187"/>
        <v/>
      </c>
      <c r="C1155" s="27">
        <f t="shared" si="196"/>
        <v>0</v>
      </c>
      <c r="D1155" s="27">
        <f t="shared" si="188"/>
        <v>0</v>
      </c>
      <c r="E1155" s="27">
        <f t="shared" si="189"/>
        <v>0</v>
      </c>
      <c r="F1155" s="27">
        <f t="shared" si="190"/>
        <v>0</v>
      </c>
      <c r="G1155" s="28">
        <f t="shared" si="191"/>
        <v>0</v>
      </c>
      <c r="H1155" s="27">
        <f>IF(B1155&gt;$E$9,0,SUM(D$22:D1155))</f>
        <v>0</v>
      </c>
      <c r="I1155" s="27">
        <f>IF(B1155&gt;$E$9,0,SUM(E$22:E1155))</f>
        <v>0</v>
      </c>
      <c r="J1155" s="29">
        <f>IF(B1155&gt;$E$9,0,SUM(F$22:F1155))</f>
        <v>0</v>
      </c>
      <c r="K1155" s="30">
        <f t="shared" si="192"/>
        <v>0</v>
      </c>
      <c r="L1155" s="31">
        <f t="shared" si="197"/>
        <v>0</v>
      </c>
      <c r="M1155" s="27">
        <f t="shared" si="193"/>
        <v>0</v>
      </c>
      <c r="N1155" s="29">
        <f t="shared" si="194"/>
        <v>0</v>
      </c>
      <c r="O1155" s="146" t="str">
        <f t="shared" si="195"/>
        <v/>
      </c>
    </row>
    <row r="1156" spans="2:15">
      <c r="B1156" s="1" t="str">
        <f t="shared" si="187"/>
        <v/>
      </c>
      <c r="C1156" s="27">
        <f t="shared" si="196"/>
        <v>0</v>
      </c>
      <c r="D1156" s="27">
        <f t="shared" si="188"/>
        <v>0</v>
      </c>
      <c r="E1156" s="27">
        <f t="shared" si="189"/>
        <v>0</v>
      </c>
      <c r="F1156" s="27">
        <f t="shared" si="190"/>
        <v>0</v>
      </c>
      <c r="G1156" s="28">
        <f t="shared" si="191"/>
        <v>0</v>
      </c>
      <c r="H1156" s="27">
        <f>IF(B1156&gt;$E$9,0,SUM(D$22:D1156))</f>
        <v>0</v>
      </c>
      <c r="I1156" s="27">
        <f>IF(B1156&gt;$E$9,0,SUM(E$22:E1156))</f>
        <v>0</v>
      </c>
      <c r="J1156" s="29">
        <f>IF(B1156&gt;$E$9,0,SUM(F$22:F1156))</f>
        <v>0</v>
      </c>
      <c r="K1156" s="30">
        <f t="shared" si="192"/>
        <v>0</v>
      </c>
      <c r="L1156" s="31">
        <f t="shared" si="197"/>
        <v>0</v>
      </c>
      <c r="M1156" s="27">
        <f t="shared" si="193"/>
        <v>0</v>
      </c>
      <c r="N1156" s="29">
        <f t="shared" si="194"/>
        <v>0</v>
      </c>
      <c r="O1156" s="146" t="str">
        <f t="shared" si="195"/>
        <v/>
      </c>
    </row>
    <row r="1157" spans="2:15">
      <c r="B1157" s="1" t="str">
        <f t="shared" si="187"/>
        <v/>
      </c>
      <c r="C1157" s="27">
        <f t="shared" si="196"/>
        <v>0</v>
      </c>
      <c r="D1157" s="27">
        <f t="shared" si="188"/>
        <v>0</v>
      </c>
      <c r="E1157" s="27">
        <f t="shared" si="189"/>
        <v>0</v>
      </c>
      <c r="F1157" s="27">
        <f t="shared" si="190"/>
        <v>0</v>
      </c>
      <c r="G1157" s="28">
        <f t="shared" si="191"/>
        <v>0</v>
      </c>
      <c r="H1157" s="27">
        <f>IF(B1157&gt;$E$9,0,SUM(D$22:D1157))</f>
        <v>0</v>
      </c>
      <c r="I1157" s="27">
        <f>IF(B1157&gt;$E$9,0,SUM(E$22:E1157))</f>
        <v>0</v>
      </c>
      <c r="J1157" s="29">
        <f>IF(B1157&gt;$E$9,0,SUM(F$22:F1157))</f>
        <v>0</v>
      </c>
      <c r="K1157" s="30">
        <f t="shared" si="192"/>
        <v>0</v>
      </c>
      <c r="L1157" s="31">
        <f t="shared" si="197"/>
        <v>0</v>
      </c>
      <c r="M1157" s="27">
        <f t="shared" si="193"/>
        <v>0</v>
      </c>
      <c r="N1157" s="29">
        <f t="shared" si="194"/>
        <v>0</v>
      </c>
      <c r="O1157" s="146" t="str">
        <f t="shared" si="195"/>
        <v/>
      </c>
    </row>
    <row r="1158" spans="2:15">
      <c r="B1158" s="1" t="str">
        <f t="shared" si="187"/>
        <v/>
      </c>
      <c r="C1158" s="27">
        <f t="shared" si="196"/>
        <v>0</v>
      </c>
      <c r="D1158" s="27">
        <f t="shared" si="188"/>
        <v>0</v>
      </c>
      <c r="E1158" s="27">
        <f t="shared" si="189"/>
        <v>0</v>
      </c>
      <c r="F1158" s="27">
        <f t="shared" si="190"/>
        <v>0</v>
      </c>
      <c r="G1158" s="28">
        <f t="shared" si="191"/>
        <v>0</v>
      </c>
      <c r="H1158" s="27">
        <f>IF(B1158&gt;$E$9,0,SUM(D$22:D1158))</f>
        <v>0</v>
      </c>
      <c r="I1158" s="27">
        <f>IF(B1158&gt;$E$9,0,SUM(E$22:E1158))</f>
        <v>0</v>
      </c>
      <c r="J1158" s="29">
        <f>IF(B1158&gt;$E$9,0,SUM(F$22:F1158))</f>
        <v>0</v>
      </c>
      <c r="K1158" s="30">
        <f t="shared" si="192"/>
        <v>0</v>
      </c>
      <c r="L1158" s="31">
        <f t="shared" si="197"/>
        <v>0</v>
      </c>
      <c r="M1158" s="27">
        <f t="shared" si="193"/>
        <v>0</v>
      </c>
      <c r="N1158" s="29">
        <f t="shared" si="194"/>
        <v>0</v>
      </c>
      <c r="O1158" s="146" t="str">
        <f t="shared" si="195"/>
        <v/>
      </c>
    </row>
    <row r="1159" spans="2:15">
      <c r="B1159" s="1" t="str">
        <f t="shared" si="187"/>
        <v/>
      </c>
      <c r="C1159" s="27">
        <f t="shared" si="196"/>
        <v>0</v>
      </c>
      <c r="D1159" s="27">
        <f t="shared" si="188"/>
        <v>0</v>
      </c>
      <c r="E1159" s="27">
        <f t="shared" si="189"/>
        <v>0</v>
      </c>
      <c r="F1159" s="27">
        <f t="shared" si="190"/>
        <v>0</v>
      </c>
      <c r="G1159" s="28">
        <f t="shared" si="191"/>
        <v>0</v>
      </c>
      <c r="H1159" s="27">
        <f>IF(B1159&gt;$E$9,0,SUM(D$22:D1159))</f>
        <v>0</v>
      </c>
      <c r="I1159" s="27">
        <f>IF(B1159&gt;$E$9,0,SUM(E$22:E1159))</f>
        <v>0</v>
      </c>
      <c r="J1159" s="29">
        <f>IF(B1159&gt;$E$9,0,SUM(F$22:F1159))</f>
        <v>0</v>
      </c>
      <c r="K1159" s="30">
        <f t="shared" si="192"/>
        <v>0</v>
      </c>
      <c r="L1159" s="31">
        <f t="shared" si="197"/>
        <v>0</v>
      </c>
      <c r="M1159" s="27">
        <f t="shared" si="193"/>
        <v>0</v>
      </c>
      <c r="N1159" s="29">
        <f t="shared" si="194"/>
        <v>0</v>
      </c>
      <c r="O1159" s="146" t="str">
        <f t="shared" si="195"/>
        <v/>
      </c>
    </row>
    <row r="1160" spans="2:15">
      <c r="B1160" s="1" t="str">
        <f t="shared" si="187"/>
        <v/>
      </c>
      <c r="C1160" s="27">
        <f t="shared" si="196"/>
        <v>0</v>
      </c>
      <c r="D1160" s="27">
        <f t="shared" si="188"/>
        <v>0</v>
      </c>
      <c r="E1160" s="27">
        <f t="shared" si="189"/>
        <v>0</v>
      </c>
      <c r="F1160" s="27">
        <f t="shared" si="190"/>
        <v>0</v>
      </c>
      <c r="G1160" s="28">
        <f t="shared" si="191"/>
        <v>0</v>
      </c>
      <c r="H1160" s="27">
        <f>IF(B1160&gt;$E$9,0,SUM(D$22:D1160))</f>
        <v>0</v>
      </c>
      <c r="I1160" s="27">
        <f>IF(B1160&gt;$E$9,0,SUM(E$22:E1160))</f>
        <v>0</v>
      </c>
      <c r="J1160" s="29">
        <f>IF(B1160&gt;$E$9,0,SUM(F$22:F1160))</f>
        <v>0</v>
      </c>
      <c r="K1160" s="30">
        <f t="shared" si="192"/>
        <v>0</v>
      </c>
      <c r="L1160" s="31">
        <f t="shared" si="197"/>
        <v>0</v>
      </c>
      <c r="M1160" s="27">
        <f t="shared" si="193"/>
        <v>0</v>
      </c>
      <c r="N1160" s="29">
        <f t="shared" si="194"/>
        <v>0</v>
      </c>
      <c r="O1160" s="146" t="str">
        <f t="shared" si="195"/>
        <v/>
      </c>
    </row>
    <row r="1161" spans="2:15">
      <c r="B1161" s="1" t="str">
        <f t="shared" si="187"/>
        <v/>
      </c>
      <c r="C1161" s="27">
        <f t="shared" si="196"/>
        <v>0</v>
      </c>
      <c r="D1161" s="27">
        <f t="shared" si="188"/>
        <v>0</v>
      </c>
      <c r="E1161" s="27">
        <f t="shared" si="189"/>
        <v>0</v>
      </c>
      <c r="F1161" s="27">
        <f t="shared" si="190"/>
        <v>0</v>
      </c>
      <c r="G1161" s="28">
        <f t="shared" si="191"/>
        <v>0</v>
      </c>
      <c r="H1161" s="27">
        <f>IF(B1161&gt;$E$9,0,SUM(D$22:D1161))</f>
        <v>0</v>
      </c>
      <c r="I1161" s="27">
        <f>IF(B1161&gt;$E$9,0,SUM(E$22:E1161))</f>
        <v>0</v>
      </c>
      <c r="J1161" s="29">
        <f>IF(B1161&gt;$E$9,0,SUM(F$22:F1161))</f>
        <v>0</v>
      </c>
      <c r="K1161" s="30">
        <f t="shared" si="192"/>
        <v>0</v>
      </c>
      <c r="L1161" s="31">
        <f t="shared" si="197"/>
        <v>0</v>
      </c>
      <c r="M1161" s="27">
        <f t="shared" si="193"/>
        <v>0</v>
      </c>
      <c r="N1161" s="29">
        <f t="shared" si="194"/>
        <v>0</v>
      </c>
      <c r="O1161" s="146" t="str">
        <f t="shared" si="195"/>
        <v/>
      </c>
    </row>
    <row r="1162" spans="2:15">
      <c r="B1162" s="1" t="str">
        <f t="shared" si="187"/>
        <v/>
      </c>
      <c r="C1162" s="27">
        <f t="shared" si="196"/>
        <v>0</v>
      </c>
      <c r="D1162" s="27">
        <f t="shared" si="188"/>
        <v>0</v>
      </c>
      <c r="E1162" s="27">
        <f t="shared" si="189"/>
        <v>0</v>
      </c>
      <c r="F1162" s="27">
        <f t="shared" si="190"/>
        <v>0</v>
      </c>
      <c r="G1162" s="28">
        <f t="shared" si="191"/>
        <v>0</v>
      </c>
      <c r="H1162" s="27">
        <f>IF(B1162&gt;$E$9,0,SUM(D$22:D1162))</f>
        <v>0</v>
      </c>
      <c r="I1162" s="27">
        <f>IF(B1162&gt;$E$9,0,SUM(E$22:E1162))</f>
        <v>0</v>
      </c>
      <c r="J1162" s="29">
        <f>IF(B1162&gt;$E$9,0,SUM(F$22:F1162))</f>
        <v>0</v>
      </c>
      <c r="K1162" s="30">
        <f t="shared" si="192"/>
        <v>0</v>
      </c>
      <c r="L1162" s="31">
        <f t="shared" si="197"/>
        <v>0</v>
      </c>
      <c r="M1162" s="27">
        <f t="shared" si="193"/>
        <v>0</v>
      </c>
      <c r="N1162" s="29">
        <f t="shared" si="194"/>
        <v>0</v>
      </c>
      <c r="O1162" s="146" t="str">
        <f t="shared" si="195"/>
        <v/>
      </c>
    </row>
    <row r="1163" spans="2:15">
      <c r="B1163" s="1" t="str">
        <f t="shared" si="187"/>
        <v/>
      </c>
      <c r="C1163" s="27">
        <f t="shared" si="196"/>
        <v>0</v>
      </c>
      <c r="D1163" s="27">
        <f t="shared" si="188"/>
        <v>0</v>
      </c>
      <c r="E1163" s="27">
        <f t="shared" si="189"/>
        <v>0</v>
      </c>
      <c r="F1163" s="27">
        <f t="shared" si="190"/>
        <v>0</v>
      </c>
      <c r="G1163" s="28">
        <f t="shared" si="191"/>
        <v>0</v>
      </c>
      <c r="H1163" s="27">
        <f>IF(B1163&gt;$E$9,0,SUM(D$22:D1163))</f>
        <v>0</v>
      </c>
      <c r="I1163" s="27">
        <f>IF(B1163&gt;$E$9,0,SUM(E$22:E1163))</f>
        <v>0</v>
      </c>
      <c r="J1163" s="29">
        <f>IF(B1163&gt;$E$9,0,SUM(F$22:F1163))</f>
        <v>0</v>
      </c>
      <c r="K1163" s="30">
        <f t="shared" si="192"/>
        <v>0</v>
      </c>
      <c r="L1163" s="31">
        <f t="shared" si="197"/>
        <v>0</v>
      </c>
      <c r="M1163" s="27">
        <f t="shared" si="193"/>
        <v>0</v>
      </c>
      <c r="N1163" s="29">
        <f t="shared" si="194"/>
        <v>0</v>
      </c>
      <c r="O1163" s="146" t="str">
        <f t="shared" si="195"/>
        <v/>
      </c>
    </row>
    <row r="1164" spans="2:15">
      <c r="B1164" s="1" t="str">
        <f t="shared" si="187"/>
        <v/>
      </c>
      <c r="C1164" s="27">
        <f t="shared" si="196"/>
        <v>0</v>
      </c>
      <c r="D1164" s="27">
        <f t="shared" si="188"/>
        <v>0</v>
      </c>
      <c r="E1164" s="27">
        <f t="shared" si="189"/>
        <v>0</v>
      </c>
      <c r="F1164" s="27">
        <f t="shared" si="190"/>
        <v>0</v>
      </c>
      <c r="G1164" s="28">
        <f t="shared" si="191"/>
        <v>0</v>
      </c>
      <c r="H1164" s="27">
        <f>IF(B1164&gt;$E$9,0,SUM(D$22:D1164))</f>
        <v>0</v>
      </c>
      <c r="I1164" s="27">
        <f>IF(B1164&gt;$E$9,0,SUM(E$22:E1164))</f>
        <v>0</v>
      </c>
      <c r="J1164" s="29">
        <f>IF(B1164&gt;$E$9,0,SUM(F$22:F1164))</f>
        <v>0</v>
      </c>
      <c r="K1164" s="30">
        <f t="shared" si="192"/>
        <v>0</v>
      </c>
      <c r="L1164" s="31">
        <f t="shared" si="197"/>
        <v>0</v>
      </c>
      <c r="M1164" s="27">
        <f t="shared" si="193"/>
        <v>0</v>
      </c>
      <c r="N1164" s="29">
        <f t="shared" si="194"/>
        <v>0</v>
      </c>
      <c r="O1164" s="146" t="str">
        <f t="shared" si="195"/>
        <v/>
      </c>
    </row>
    <row r="1165" spans="2:15">
      <c r="B1165" s="1" t="str">
        <f t="shared" si="187"/>
        <v/>
      </c>
      <c r="C1165" s="27">
        <f t="shared" si="196"/>
        <v>0</v>
      </c>
      <c r="D1165" s="27">
        <f t="shared" si="188"/>
        <v>0</v>
      </c>
      <c r="E1165" s="27">
        <f t="shared" si="189"/>
        <v>0</v>
      </c>
      <c r="F1165" s="27">
        <f t="shared" si="190"/>
        <v>0</v>
      </c>
      <c r="G1165" s="28">
        <f t="shared" si="191"/>
        <v>0</v>
      </c>
      <c r="H1165" s="27">
        <f>IF(B1165&gt;$E$9,0,SUM(D$22:D1165))</f>
        <v>0</v>
      </c>
      <c r="I1165" s="27">
        <f>IF(B1165&gt;$E$9,0,SUM(E$22:E1165))</f>
        <v>0</v>
      </c>
      <c r="J1165" s="29">
        <f>IF(B1165&gt;$E$9,0,SUM(F$22:F1165))</f>
        <v>0</v>
      </c>
      <c r="K1165" s="30">
        <f t="shared" si="192"/>
        <v>0</v>
      </c>
      <c r="L1165" s="31">
        <f t="shared" si="197"/>
        <v>0</v>
      </c>
      <c r="M1165" s="27">
        <f t="shared" si="193"/>
        <v>0</v>
      </c>
      <c r="N1165" s="29">
        <f t="shared" si="194"/>
        <v>0</v>
      </c>
      <c r="O1165" s="146" t="str">
        <f t="shared" si="195"/>
        <v/>
      </c>
    </row>
    <row r="1166" spans="2:15">
      <c r="B1166" s="1" t="str">
        <f t="shared" si="187"/>
        <v/>
      </c>
      <c r="C1166" s="27">
        <f t="shared" si="196"/>
        <v>0</v>
      </c>
      <c r="D1166" s="27">
        <f t="shared" si="188"/>
        <v>0</v>
      </c>
      <c r="E1166" s="27">
        <f t="shared" si="189"/>
        <v>0</v>
      </c>
      <c r="F1166" s="27">
        <f t="shared" si="190"/>
        <v>0</v>
      </c>
      <c r="G1166" s="28">
        <f t="shared" si="191"/>
        <v>0</v>
      </c>
      <c r="H1166" s="27">
        <f>IF(B1166&gt;$E$9,0,SUM(D$22:D1166))</f>
        <v>0</v>
      </c>
      <c r="I1166" s="27">
        <f>IF(B1166&gt;$E$9,0,SUM(E$22:E1166))</f>
        <v>0</v>
      </c>
      <c r="J1166" s="29">
        <f>IF(B1166&gt;$E$9,0,SUM(F$22:F1166))</f>
        <v>0</v>
      </c>
      <c r="K1166" s="30">
        <f t="shared" si="192"/>
        <v>0</v>
      </c>
      <c r="L1166" s="31">
        <f t="shared" si="197"/>
        <v>0</v>
      </c>
      <c r="M1166" s="27">
        <f t="shared" si="193"/>
        <v>0</v>
      </c>
      <c r="N1166" s="29">
        <f t="shared" si="194"/>
        <v>0</v>
      </c>
      <c r="O1166" s="146" t="str">
        <f t="shared" si="195"/>
        <v/>
      </c>
    </row>
    <row r="1167" spans="2:15">
      <c r="B1167" s="1" t="str">
        <f t="shared" si="187"/>
        <v/>
      </c>
      <c r="C1167" s="27">
        <f t="shared" si="196"/>
        <v>0</v>
      </c>
      <c r="D1167" s="27">
        <f t="shared" si="188"/>
        <v>0</v>
      </c>
      <c r="E1167" s="27">
        <f t="shared" si="189"/>
        <v>0</v>
      </c>
      <c r="F1167" s="27">
        <f t="shared" si="190"/>
        <v>0</v>
      </c>
      <c r="G1167" s="28">
        <f t="shared" si="191"/>
        <v>0</v>
      </c>
      <c r="H1167" s="27">
        <f>IF(B1167&gt;$E$9,0,SUM(D$22:D1167))</f>
        <v>0</v>
      </c>
      <c r="I1167" s="27">
        <f>IF(B1167&gt;$E$9,0,SUM(E$22:E1167))</f>
        <v>0</v>
      </c>
      <c r="J1167" s="29">
        <f>IF(B1167&gt;$E$9,0,SUM(F$22:F1167))</f>
        <v>0</v>
      </c>
      <c r="K1167" s="30">
        <f t="shared" si="192"/>
        <v>0</v>
      </c>
      <c r="L1167" s="31">
        <f t="shared" si="197"/>
        <v>0</v>
      </c>
      <c r="M1167" s="27">
        <f t="shared" si="193"/>
        <v>0</v>
      </c>
      <c r="N1167" s="29">
        <f t="shared" si="194"/>
        <v>0</v>
      </c>
      <c r="O1167" s="146" t="str">
        <f t="shared" si="195"/>
        <v/>
      </c>
    </row>
    <row r="1168" spans="2:15">
      <c r="B1168" s="1" t="str">
        <f t="shared" si="187"/>
        <v/>
      </c>
      <c r="C1168" s="27">
        <f t="shared" si="196"/>
        <v>0</v>
      </c>
      <c r="D1168" s="27">
        <f t="shared" si="188"/>
        <v>0</v>
      </c>
      <c r="E1168" s="27">
        <f t="shared" si="189"/>
        <v>0</v>
      </c>
      <c r="F1168" s="27">
        <f t="shared" si="190"/>
        <v>0</v>
      </c>
      <c r="G1168" s="28">
        <f t="shared" si="191"/>
        <v>0</v>
      </c>
      <c r="H1168" s="27">
        <f>IF(B1168&gt;$E$9,0,SUM(D$22:D1168))</f>
        <v>0</v>
      </c>
      <c r="I1168" s="27">
        <f>IF(B1168&gt;$E$9,0,SUM(E$22:E1168))</f>
        <v>0</v>
      </c>
      <c r="J1168" s="29">
        <f>IF(B1168&gt;$E$9,0,SUM(F$22:F1168))</f>
        <v>0</v>
      </c>
      <c r="K1168" s="30">
        <f t="shared" si="192"/>
        <v>0</v>
      </c>
      <c r="L1168" s="31">
        <f t="shared" si="197"/>
        <v>0</v>
      </c>
      <c r="M1168" s="27">
        <f t="shared" si="193"/>
        <v>0</v>
      </c>
      <c r="N1168" s="29">
        <f t="shared" si="194"/>
        <v>0</v>
      </c>
      <c r="O1168" s="146" t="str">
        <f t="shared" si="195"/>
        <v/>
      </c>
    </row>
    <row r="1169" spans="2:15">
      <c r="B1169" s="1" t="str">
        <f t="shared" si="187"/>
        <v/>
      </c>
      <c r="C1169" s="27">
        <f t="shared" si="196"/>
        <v>0</v>
      </c>
      <c r="D1169" s="27">
        <f t="shared" si="188"/>
        <v>0</v>
      </c>
      <c r="E1169" s="27">
        <f t="shared" si="189"/>
        <v>0</v>
      </c>
      <c r="F1169" s="27">
        <f t="shared" si="190"/>
        <v>0</v>
      </c>
      <c r="G1169" s="28">
        <f t="shared" si="191"/>
        <v>0</v>
      </c>
      <c r="H1169" s="27">
        <f>IF(B1169&gt;$E$9,0,SUM(D$22:D1169))</f>
        <v>0</v>
      </c>
      <c r="I1169" s="27">
        <f>IF(B1169&gt;$E$9,0,SUM(E$22:E1169))</f>
        <v>0</v>
      </c>
      <c r="J1169" s="29">
        <f>IF(B1169&gt;$E$9,0,SUM(F$22:F1169))</f>
        <v>0</v>
      </c>
      <c r="K1169" s="30">
        <f t="shared" si="192"/>
        <v>0</v>
      </c>
      <c r="L1169" s="31">
        <f t="shared" si="197"/>
        <v>0</v>
      </c>
      <c r="M1169" s="27">
        <f t="shared" si="193"/>
        <v>0</v>
      </c>
      <c r="N1169" s="29">
        <f t="shared" si="194"/>
        <v>0</v>
      </c>
      <c r="O1169" s="146" t="str">
        <f t="shared" si="195"/>
        <v/>
      </c>
    </row>
    <row r="1170" spans="2:15">
      <c r="B1170" s="1" t="str">
        <f t="shared" si="187"/>
        <v/>
      </c>
      <c r="C1170" s="27">
        <f t="shared" si="196"/>
        <v>0</v>
      </c>
      <c r="D1170" s="27">
        <f t="shared" si="188"/>
        <v>0</v>
      </c>
      <c r="E1170" s="27">
        <f t="shared" si="189"/>
        <v>0</v>
      </c>
      <c r="F1170" s="27">
        <f t="shared" si="190"/>
        <v>0</v>
      </c>
      <c r="G1170" s="28">
        <f t="shared" si="191"/>
        <v>0</v>
      </c>
      <c r="H1170" s="27">
        <f>IF(B1170&gt;$E$9,0,SUM(D$22:D1170))</f>
        <v>0</v>
      </c>
      <c r="I1170" s="27">
        <f>IF(B1170&gt;$E$9,0,SUM(E$22:E1170))</f>
        <v>0</v>
      </c>
      <c r="J1170" s="29">
        <f>IF(B1170&gt;$E$9,0,SUM(F$22:F1170))</f>
        <v>0</v>
      </c>
      <c r="K1170" s="30">
        <f t="shared" si="192"/>
        <v>0</v>
      </c>
      <c r="L1170" s="31">
        <f t="shared" si="197"/>
        <v>0</v>
      </c>
      <c r="M1170" s="27">
        <f t="shared" si="193"/>
        <v>0</v>
      </c>
      <c r="N1170" s="29">
        <f t="shared" si="194"/>
        <v>0</v>
      </c>
      <c r="O1170" s="146" t="str">
        <f t="shared" si="195"/>
        <v/>
      </c>
    </row>
    <row r="1171" spans="2:15">
      <c r="B1171" s="1" t="str">
        <f t="shared" si="187"/>
        <v/>
      </c>
      <c r="C1171" s="27">
        <f t="shared" si="196"/>
        <v>0</v>
      </c>
      <c r="D1171" s="27">
        <f t="shared" si="188"/>
        <v>0</v>
      </c>
      <c r="E1171" s="27">
        <f t="shared" si="189"/>
        <v>0</v>
      </c>
      <c r="F1171" s="27">
        <f t="shared" si="190"/>
        <v>0</v>
      </c>
      <c r="G1171" s="28">
        <f t="shared" si="191"/>
        <v>0</v>
      </c>
      <c r="H1171" s="27">
        <f>IF(B1171&gt;$E$9,0,SUM(D$22:D1171))</f>
        <v>0</v>
      </c>
      <c r="I1171" s="27">
        <f>IF(B1171&gt;$E$9,0,SUM(E$22:E1171))</f>
        <v>0</v>
      </c>
      <c r="J1171" s="29">
        <f>IF(B1171&gt;$E$9,0,SUM(F$22:F1171))</f>
        <v>0</v>
      </c>
      <c r="K1171" s="30">
        <f t="shared" si="192"/>
        <v>0</v>
      </c>
      <c r="L1171" s="31">
        <f t="shared" si="197"/>
        <v>0</v>
      </c>
      <c r="M1171" s="27">
        <f t="shared" si="193"/>
        <v>0</v>
      </c>
      <c r="N1171" s="29">
        <f t="shared" si="194"/>
        <v>0</v>
      </c>
      <c r="O1171" s="146" t="str">
        <f t="shared" si="195"/>
        <v/>
      </c>
    </row>
    <row r="1172" spans="2:15">
      <c r="B1172" s="1" t="str">
        <f t="shared" si="187"/>
        <v/>
      </c>
      <c r="C1172" s="27">
        <f t="shared" si="196"/>
        <v>0</v>
      </c>
      <c r="D1172" s="27">
        <f t="shared" si="188"/>
        <v>0</v>
      </c>
      <c r="E1172" s="27">
        <f t="shared" si="189"/>
        <v>0</v>
      </c>
      <c r="F1172" s="27">
        <f t="shared" si="190"/>
        <v>0</v>
      </c>
      <c r="G1172" s="28">
        <f t="shared" si="191"/>
        <v>0</v>
      </c>
      <c r="H1172" s="27">
        <f>IF(B1172&gt;$E$9,0,SUM(D$22:D1172))</f>
        <v>0</v>
      </c>
      <c r="I1172" s="27">
        <f>IF(B1172&gt;$E$9,0,SUM(E$22:E1172))</f>
        <v>0</v>
      </c>
      <c r="J1172" s="29">
        <f>IF(B1172&gt;$E$9,0,SUM(F$22:F1172))</f>
        <v>0</v>
      </c>
      <c r="K1172" s="30">
        <f t="shared" si="192"/>
        <v>0</v>
      </c>
      <c r="L1172" s="31">
        <f t="shared" si="197"/>
        <v>0</v>
      </c>
      <c r="M1172" s="27">
        <f t="shared" si="193"/>
        <v>0</v>
      </c>
      <c r="N1172" s="29">
        <f t="shared" si="194"/>
        <v>0</v>
      </c>
      <c r="O1172" s="146" t="str">
        <f t="shared" si="195"/>
        <v/>
      </c>
    </row>
    <row r="1173" spans="2:15">
      <c r="B1173" s="1" t="str">
        <f t="shared" si="187"/>
        <v/>
      </c>
      <c r="C1173" s="27">
        <f t="shared" si="196"/>
        <v>0</v>
      </c>
      <c r="D1173" s="27">
        <f t="shared" si="188"/>
        <v>0</v>
      </c>
      <c r="E1173" s="27">
        <f t="shared" si="189"/>
        <v>0</v>
      </c>
      <c r="F1173" s="27">
        <f t="shared" si="190"/>
        <v>0</v>
      </c>
      <c r="G1173" s="28">
        <f t="shared" si="191"/>
        <v>0</v>
      </c>
      <c r="H1173" s="27">
        <f>IF(B1173&gt;$E$9,0,SUM(D$22:D1173))</f>
        <v>0</v>
      </c>
      <c r="I1173" s="27">
        <f>IF(B1173&gt;$E$9,0,SUM(E$22:E1173))</f>
        <v>0</v>
      </c>
      <c r="J1173" s="29">
        <f>IF(B1173&gt;$E$9,0,SUM(F$22:F1173))</f>
        <v>0</v>
      </c>
      <c r="K1173" s="30">
        <f t="shared" si="192"/>
        <v>0</v>
      </c>
      <c r="L1173" s="31">
        <f t="shared" si="197"/>
        <v>0</v>
      </c>
      <c r="M1173" s="27">
        <f t="shared" si="193"/>
        <v>0</v>
      </c>
      <c r="N1173" s="29">
        <f t="shared" si="194"/>
        <v>0</v>
      </c>
      <c r="O1173" s="146" t="str">
        <f t="shared" si="195"/>
        <v/>
      </c>
    </row>
    <row r="1174" spans="2:15">
      <c r="B1174" s="1" t="str">
        <f t="shared" si="187"/>
        <v/>
      </c>
      <c r="C1174" s="27">
        <f t="shared" si="196"/>
        <v>0</v>
      </c>
      <c r="D1174" s="27">
        <f t="shared" si="188"/>
        <v>0</v>
      </c>
      <c r="E1174" s="27">
        <f t="shared" si="189"/>
        <v>0</v>
      </c>
      <c r="F1174" s="27">
        <f t="shared" si="190"/>
        <v>0</v>
      </c>
      <c r="G1174" s="28">
        <f t="shared" si="191"/>
        <v>0</v>
      </c>
      <c r="H1174" s="27">
        <f>IF(B1174&gt;$E$9,0,SUM(D$22:D1174))</f>
        <v>0</v>
      </c>
      <c r="I1174" s="27">
        <f>IF(B1174&gt;$E$9,0,SUM(E$22:E1174))</f>
        <v>0</v>
      </c>
      <c r="J1174" s="29">
        <f>IF(B1174&gt;$E$9,0,SUM(F$22:F1174))</f>
        <v>0</v>
      </c>
      <c r="K1174" s="30">
        <f t="shared" si="192"/>
        <v>0</v>
      </c>
      <c r="L1174" s="31">
        <f t="shared" si="197"/>
        <v>0</v>
      </c>
      <c r="M1174" s="27">
        <f t="shared" si="193"/>
        <v>0</v>
      </c>
      <c r="N1174" s="29">
        <f t="shared" si="194"/>
        <v>0</v>
      </c>
      <c r="O1174" s="146" t="str">
        <f t="shared" si="195"/>
        <v/>
      </c>
    </row>
    <row r="1175" spans="2:15">
      <c r="B1175" s="1" t="str">
        <f t="shared" ref="B1175:B1238" si="198">IF(B1174&gt;$E$9,"",IF(B1174+1&lt;=$E$9,B1174+1,""))</f>
        <v/>
      </c>
      <c r="C1175" s="27">
        <f t="shared" si="196"/>
        <v>0</v>
      </c>
      <c r="D1175" s="27">
        <f t="shared" ref="D1175:D1238" si="199">+IF(B1175&lt;=$E$9,$E$14,0)</f>
        <v>0</v>
      </c>
      <c r="E1175" s="27">
        <f t="shared" si="189"/>
        <v>0</v>
      </c>
      <c r="F1175" s="27">
        <f t="shared" si="190"/>
        <v>0</v>
      </c>
      <c r="G1175" s="28">
        <f t="shared" si="191"/>
        <v>0</v>
      </c>
      <c r="H1175" s="27">
        <f>IF(B1175&gt;$E$9,0,SUM(D$22:D1175))</f>
        <v>0</v>
      </c>
      <c r="I1175" s="27">
        <f>IF(B1175&gt;$E$9,0,SUM(E$22:E1175))</f>
        <v>0</v>
      </c>
      <c r="J1175" s="29">
        <f>IF(B1175&gt;$E$9,0,SUM(F$22:F1175))</f>
        <v>0</v>
      </c>
      <c r="K1175" s="30">
        <f t="shared" si="192"/>
        <v>0</v>
      </c>
      <c r="L1175" s="31">
        <f t="shared" si="197"/>
        <v>0</v>
      </c>
      <c r="M1175" s="27">
        <f t="shared" si="193"/>
        <v>0</v>
      </c>
      <c r="N1175" s="29">
        <f t="shared" si="194"/>
        <v>0</v>
      </c>
      <c r="O1175" s="146" t="str">
        <f t="shared" si="195"/>
        <v/>
      </c>
    </row>
    <row r="1176" spans="2:15">
      <c r="B1176" s="1" t="str">
        <f t="shared" si="198"/>
        <v/>
      </c>
      <c r="C1176" s="27">
        <f t="shared" si="196"/>
        <v>0</v>
      </c>
      <c r="D1176" s="27">
        <f t="shared" si="199"/>
        <v>0</v>
      </c>
      <c r="E1176" s="27">
        <f t="shared" ref="E1176:E1239" si="200">IF(B1176&gt;$E$9,0,IF(B1176&lt;&gt;B1175,C1176*(RATE($E$9,$E$14,-$E$10)),0))</f>
        <v>0</v>
      </c>
      <c r="F1176" s="27">
        <f t="shared" ref="F1176:F1239" si="201">D1176-E1176</f>
        <v>0</v>
      </c>
      <c r="G1176" s="28">
        <f t="shared" ref="G1176:G1239" si="202">IF(ROUND(C1176-F1176,2)=0,0,C1176-F1176)</f>
        <v>0</v>
      </c>
      <c r="H1176" s="27">
        <f>IF(B1176&gt;$E$9,0,SUM(D$22:D1176))</f>
        <v>0</v>
      </c>
      <c r="I1176" s="27">
        <f>IF(B1176&gt;$E$9,0,SUM(E$22:E1176))</f>
        <v>0</v>
      </c>
      <c r="J1176" s="29">
        <f>IF(B1176&gt;$E$9,0,SUM(F$22:F1176))</f>
        <v>0</v>
      </c>
      <c r="K1176" s="30">
        <f t="shared" ref="K1176:K1239" si="203">IF(B1176&gt;$E$9,0,I1176/($E$12-$E$10))</f>
        <v>0</v>
      </c>
      <c r="L1176" s="31">
        <f t="shared" si="197"/>
        <v>0</v>
      </c>
      <c r="M1176" s="27">
        <f t="shared" ref="M1176:M1239" si="204">IF(B1176&gt;$E$9,0,$E$13-I1176)</f>
        <v>0</v>
      </c>
      <c r="N1176" s="29">
        <f t="shared" ref="N1176:N1239" si="205">IF(B1176&gt;$E$9,0,$E$10-J1176)</f>
        <v>0</v>
      </c>
      <c r="O1176" s="146" t="str">
        <f t="shared" ref="O1176:O1239" si="206">IF(M1176,M1176*0.25,"")</f>
        <v/>
      </c>
    </row>
    <row r="1177" spans="2:15">
      <c r="B1177" s="1" t="str">
        <f t="shared" si="198"/>
        <v/>
      </c>
      <c r="C1177" s="27">
        <f t="shared" ref="C1177:C1240" si="207">G1176</f>
        <v>0</v>
      </c>
      <c r="D1177" s="27">
        <f t="shared" si="199"/>
        <v>0</v>
      </c>
      <c r="E1177" s="27">
        <f t="shared" si="200"/>
        <v>0</v>
      </c>
      <c r="F1177" s="27">
        <f t="shared" si="201"/>
        <v>0</v>
      </c>
      <c r="G1177" s="28">
        <f t="shared" si="202"/>
        <v>0</v>
      </c>
      <c r="H1177" s="27">
        <f>IF(B1177&gt;$E$9,0,SUM(D$22:D1177))</f>
        <v>0</v>
      </c>
      <c r="I1177" s="27">
        <f>IF(B1177&gt;$E$9,0,SUM(E$22:E1177))</f>
        <v>0</v>
      </c>
      <c r="J1177" s="29">
        <f>IF(B1177&gt;$E$9,0,SUM(F$22:F1177))</f>
        <v>0</v>
      </c>
      <c r="K1177" s="30">
        <f t="shared" si="203"/>
        <v>0</v>
      </c>
      <c r="L1177" s="31">
        <f t="shared" ref="L1177:L1240" si="208">IF(B1177&gt;$E$9,0,J1177/$E$10)</f>
        <v>0</v>
      </c>
      <c r="M1177" s="27">
        <f t="shared" si="204"/>
        <v>0</v>
      </c>
      <c r="N1177" s="29">
        <f t="shared" si="205"/>
        <v>0</v>
      </c>
      <c r="O1177" s="146" t="str">
        <f t="shared" si="206"/>
        <v/>
      </c>
    </row>
    <row r="1178" spans="2:15">
      <c r="B1178" s="1" t="str">
        <f t="shared" si="198"/>
        <v/>
      </c>
      <c r="C1178" s="27">
        <f t="shared" si="207"/>
        <v>0</v>
      </c>
      <c r="D1178" s="27">
        <f t="shared" si="199"/>
        <v>0</v>
      </c>
      <c r="E1178" s="27">
        <f t="shared" si="200"/>
        <v>0</v>
      </c>
      <c r="F1178" s="27">
        <f t="shared" si="201"/>
        <v>0</v>
      </c>
      <c r="G1178" s="28">
        <f t="shared" si="202"/>
        <v>0</v>
      </c>
      <c r="H1178" s="27">
        <f>IF(B1178&gt;$E$9,0,SUM(D$22:D1178))</f>
        <v>0</v>
      </c>
      <c r="I1178" s="27">
        <f>IF(B1178&gt;$E$9,0,SUM(E$22:E1178))</f>
        <v>0</v>
      </c>
      <c r="J1178" s="29">
        <f>IF(B1178&gt;$E$9,0,SUM(F$22:F1178))</f>
        <v>0</v>
      </c>
      <c r="K1178" s="30">
        <f t="shared" si="203"/>
        <v>0</v>
      </c>
      <c r="L1178" s="31">
        <f t="shared" si="208"/>
        <v>0</v>
      </c>
      <c r="M1178" s="27">
        <f t="shared" si="204"/>
        <v>0</v>
      </c>
      <c r="N1178" s="29">
        <f t="shared" si="205"/>
        <v>0</v>
      </c>
      <c r="O1178" s="146" t="str">
        <f t="shared" si="206"/>
        <v/>
      </c>
    </row>
    <row r="1179" spans="2:15">
      <c r="B1179" s="1" t="str">
        <f t="shared" si="198"/>
        <v/>
      </c>
      <c r="C1179" s="27">
        <f t="shared" si="207"/>
        <v>0</v>
      </c>
      <c r="D1179" s="27">
        <f t="shared" si="199"/>
        <v>0</v>
      </c>
      <c r="E1179" s="27">
        <f t="shared" si="200"/>
        <v>0</v>
      </c>
      <c r="F1179" s="27">
        <f t="shared" si="201"/>
        <v>0</v>
      </c>
      <c r="G1179" s="28">
        <f t="shared" si="202"/>
        <v>0</v>
      </c>
      <c r="H1179" s="27">
        <f>IF(B1179&gt;$E$9,0,SUM(D$22:D1179))</f>
        <v>0</v>
      </c>
      <c r="I1179" s="27">
        <f>IF(B1179&gt;$E$9,0,SUM(E$22:E1179))</f>
        <v>0</v>
      </c>
      <c r="J1179" s="29">
        <f>IF(B1179&gt;$E$9,0,SUM(F$22:F1179))</f>
        <v>0</v>
      </c>
      <c r="K1179" s="30">
        <f t="shared" si="203"/>
        <v>0</v>
      </c>
      <c r="L1179" s="31">
        <f t="shared" si="208"/>
        <v>0</v>
      </c>
      <c r="M1179" s="27">
        <f t="shared" si="204"/>
        <v>0</v>
      </c>
      <c r="N1179" s="29">
        <f t="shared" si="205"/>
        <v>0</v>
      </c>
      <c r="O1179" s="146" t="str">
        <f t="shared" si="206"/>
        <v/>
      </c>
    </row>
    <row r="1180" spans="2:15">
      <c r="B1180" s="1" t="str">
        <f t="shared" si="198"/>
        <v/>
      </c>
      <c r="C1180" s="27">
        <f t="shared" si="207"/>
        <v>0</v>
      </c>
      <c r="D1180" s="27">
        <f t="shared" si="199"/>
        <v>0</v>
      </c>
      <c r="E1180" s="27">
        <f t="shared" si="200"/>
        <v>0</v>
      </c>
      <c r="F1180" s="27">
        <f t="shared" si="201"/>
        <v>0</v>
      </c>
      <c r="G1180" s="28">
        <f t="shared" si="202"/>
        <v>0</v>
      </c>
      <c r="H1180" s="27">
        <f>IF(B1180&gt;$E$9,0,SUM(D$22:D1180))</f>
        <v>0</v>
      </c>
      <c r="I1180" s="27">
        <f>IF(B1180&gt;$E$9,0,SUM(E$22:E1180))</f>
        <v>0</v>
      </c>
      <c r="J1180" s="29">
        <f>IF(B1180&gt;$E$9,0,SUM(F$22:F1180))</f>
        <v>0</v>
      </c>
      <c r="K1180" s="30">
        <f t="shared" si="203"/>
        <v>0</v>
      </c>
      <c r="L1180" s="31">
        <f t="shared" si="208"/>
        <v>0</v>
      </c>
      <c r="M1180" s="27">
        <f t="shared" si="204"/>
        <v>0</v>
      </c>
      <c r="N1180" s="29">
        <f t="shared" si="205"/>
        <v>0</v>
      </c>
      <c r="O1180" s="146" t="str">
        <f t="shared" si="206"/>
        <v/>
      </c>
    </row>
    <row r="1181" spans="2:15">
      <c r="B1181" s="1" t="str">
        <f t="shared" si="198"/>
        <v/>
      </c>
      <c r="C1181" s="27">
        <f t="shared" si="207"/>
        <v>0</v>
      </c>
      <c r="D1181" s="27">
        <f t="shared" si="199"/>
        <v>0</v>
      </c>
      <c r="E1181" s="27">
        <f t="shared" si="200"/>
        <v>0</v>
      </c>
      <c r="F1181" s="27">
        <f t="shared" si="201"/>
        <v>0</v>
      </c>
      <c r="G1181" s="28">
        <f t="shared" si="202"/>
        <v>0</v>
      </c>
      <c r="H1181" s="27">
        <f>IF(B1181&gt;$E$9,0,SUM(D$22:D1181))</f>
        <v>0</v>
      </c>
      <c r="I1181" s="27">
        <f>IF(B1181&gt;$E$9,0,SUM(E$22:E1181))</f>
        <v>0</v>
      </c>
      <c r="J1181" s="29">
        <f>IF(B1181&gt;$E$9,0,SUM(F$22:F1181))</f>
        <v>0</v>
      </c>
      <c r="K1181" s="30">
        <f t="shared" si="203"/>
        <v>0</v>
      </c>
      <c r="L1181" s="31">
        <f t="shared" si="208"/>
        <v>0</v>
      </c>
      <c r="M1181" s="27">
        <f t="shared" si="204"/>
        <v>0</v>
      </c>
      <c r="N1181" s="29">
        <f t="shared" si="205"/>
        <v>0</v>
      </c>
      <c r="O1181" s="146" t="str">
        <f t="shared" si="206"/>
        <v/>
      </c>
    </row>
    <row r="1182" spans="2:15">
      <c r="B1182" s="1" t="str">
        <f t="shared" si="198"/>
        <v/>
      </c>
      <c r="C1182" s="27">
        <f t="shared" si="207"/>
        <v>0</v>
      </c>
      <c r="D1182" s="27">
        <f t="shared" si="199"/>
        <v>0</v>
      </c>
      <c r="E1182" s="27">
        <f t="shared" si="200"/>
        <v>0</v>
      </c>
      <c r="F1182" s="27">
        <f t="shared" si="201"/>
        <v>0</v>
      </c>
      <c r="G1182" s="28">
        <f t="shared" si="202"/>
        <v>0</v>
      </c>
      <c r="H1182" s="27">
        <f>IF(B1182&gt;$E$9,0,SUM(D$22:D1182))</f>
        <v>0</v>
      </c>
      <c r="I1182" s="27">
        <f>IF(B1182&gt;$E$9,0,SUM(E$22:E1182))</f>
        <v>0</v>
      </c>
      <c r="J1182" s="29">
        <f>IF(B1182&gt;$E$9,0,SUM(F$22:F1182))</f>
        <v>0</v>
      </c>
      <c r="K1182" s="30">
        <f t="shared" si="203"/>
        <v>0</v>
      </c>
      <c r="L1182" s="31">
        <f t="shared" si="208"/>
        <v>0</v>
      </c>
      <c r="M1182" s="27">
        <f t="shared" si="204"/>
        <v>0</v>
      </c>
      <c r="N1182" s="29">
        <f t="shared" si="205"/>
        <v>0</v>
      </c>
      <c r="O1182" s="146" t="str">
        <f t="shared" si="206"/>
        <v/>
      </c>
    </row>
    <row r="1183" spans="2:15">
      <c r="B1183" s="1" t="str">
        <f t="shared" si="198"/>
        <v/>
      </c>
      <c r="C1183" s="27">
        <f t="shared" si="207"/>
        <v>0</v>
      </c>
      <c r="D1183" s="27">
        <f t="shared" si="199"/>
        <v>0</v>
      </c>
      <c r="E1183" s="27">
        <f t="shared" si="200"/>
        <v>0</v>
      </c>
      <c r="F1183" s="27">
        <f t="shared" si="201"/>
        <v>0</v>
      </c>
      <c r="G1183" s="28">
        <f t="shared" si="202"/>
        <v>0</v>
      </c>
      <c r="H1183" s="27">
        <f>IF(B1183&gt;$E$9,0,SUM(D$22:D1183))</f>
        <v>0</v>
      </c>
      <c r="I1183" s="27">
        <f>IF(B1183&gt;$E$9,0,SUM(E$22:E1183))</f>
        <v>0</v>
      </c>
      <c r="J1183" s="29">
        <f>IF(B1183&gt;$E$9,0,SUM(F$22:F1183))</f>
        <v>0</v>
      </c>
      <c r="K1183" s="30">
        <f t="shared" si="203"/>
        <v>0</v>
      </c>
      <c r="L1183" s="31">
        <f t="shared" si="208"/>
        <v>0</v>
      </c>
      <c r="M1183" s="27">
        <f t="shared" si="204"/>
        <v>0</v>
      </c>
      <c r="N1183" s="29">
        <f t="shared" si="205"/>
        <v>0</v>
      </c>
      <c r="O1183" s="146" t="str">
        <f t="shared" si="206"/>
        <v/>
      </c>
    </row>
    <row r="1184" spans="2:15">
      <c r="B1184" s="1" t="str">
        <f t="shared" si="198"/>
        <v/>
      </c>
      <c r="C1184" s="27">
        <f t="shared" si="207"/>
        <v>0</v>
      </c>
      <c r="D1184" s="27">
        <f t="shared" si="199"/>
        <v>0</v>
      </c>
      <c r="E1184" s="27">
        <f t="shared" si="200"/>
        <v>0</v>
      </c>
      <c r="F1184" s="27">
        <f t="shared" si="201"/>
        <v>0</v>
      </c>
      <c r="G1184" s="28">
        <f t="shared" si="202"/>
        <v>0</v>
      </c>
      <c r="H1184" s="27">
        <f>IF(B1184&gt;$E$9,0,SUM(D$22:D1184))</f>
        <v>0</v>
      </c>
      <c r="I1184" s="27">
        <f>IF(B1184&gt;$E$9,0,SUM(E$22:E1184))</f>
        <v>0</v>
      </c>
      <c r="J1184" s="29">
        <f>IF(B1184&gt;$E$9,0,SUM(F$22:F1184))</f>
        <v>0</v>
      </c>
      <c r="K1184" s="30">
        <f t="shared" si="203"/>
        <v>0</v>
      </c>
      <c r="L1184" s="31">
        <f t="shared" si="208"/>
        <v>0</v>
      </c>
      <c r="M1184" s="27">
        <f t="shared" si="204"/>
        <v>0</v>
      </c>
      <c r="N1184" s="29">
        <f t="shared" si="205"/>
        <v>0</v>
      </c>
      <c r="O1184" s="146" t="str">
        <f t="shared" si="206"/>
        <v/>
      </c>
    </row>
    <row r="1185" spans="2:15">
      <c r="B1185" s="1" t="str">
        <f t="shared" si="198"/>
        <v/>
      </c>
      <c r="C1185" s="27">
        <f t="shared" si="207"/>
        <v>0</v>
      </c>
      <c r="D1185" s="27">
        <f t="shared" si="199"/>
        <v>0</v>
      </c>
      <c r="E1185" s="27">
        <f t="shared" si="200"/>
        <v>0</v>
      </c>
      <c r="F1185" s="27">
        <f t="shared" si="201"/>
        <v>0</v>
      </c>
      <c r="G1185" s="28">
        <f t="shared" si="202"/>
        <v>0</v>
      </c>
      <c r="H1185" s="27">
        <f>IF(B1185&gt;$E$9,0,SUM(D$22:D1185))</f>
        <v>0</v>
      </c>
      <c r="I1185" s="27">
        <f>IF(B1185&gt;$E$9,0,SUM(E$22:E1185))</f>
        <v>0</v>
      </c>
      <c r="J1185" s="29">
        <f>IF(B1185&gt;$E$9,0,SUM(F$22:F1185))</f>
        <v>0</v>
      </c>
      <c r="K1185" s="30">
        <f t="shared" si="203"/>
        <v>0</v>
      </c>
      <c r="L1185" s="31">
        <f t="shared" si="208"/>
        <v>0</v>
      </c>
      <c r="M1185" s="27">
        <f t="shared" si="204"/>
        <v>0</v>
      </c>
      <c r="N1185" s="29">
        <f t="shared" si="205"/>
        <v>0</v>
      </c>
      <c r="O1185" s="146" t="str">
        <f t="shared" si="206"/>
        <v/>
      </c>
    </row>
    <row r="1186" spans="2:15">
      <c r="B1186" s="1" t="str">
        <f t="shared" si="198"/>
        <v/>
      </c>
      <c r="C1186" s="27">
        <f t="shared" si="207"/>
        <v>0</v>
      </c>
      <c r="D1186" s="27">
        <f t="shared" si="199"/>
        <v>0</v>
      </c>
      <c r="E1186" s="27">
        <f t="shared" si="200"/>
        <v>0</v>
      </c>
      <c r="F1186" s="27">
        <f t="shared" si="201"/>
        <v>0</v>
      </c>
      <c r="G1186" s="28">
        <f t="shared" si="202"/>
        <v>0</v>
      </c>
      <c r="H1186" s="27">
        <f>IF(B1186&gt;$E$9,0,SUM(D$22:D1186))</f>
        <v>0</v>
      </c>
      <c r="I1186" s="27">
        <f>IF(B1186&gt;$E$9,0,SUM(E$22:E1186))</f>
        <v>0</v>
      </c>
      <c r="J1186" s="29">
        <f>IF(B1186&gt;$E$9,0,SUM(F$22:F1186))</f>
        <v>0</v>
      </c>
      <c r="K1186" s="30">
        <f t="shared" si="203"/>
        <v>0</v>
      </c>
      <c r="L1186" s="31">
        <f t="shared" si="208"/>
        <v>0</v>
      </c>
      <c r="M1186" s="27">
        <f t="shared" si="204"/>
        <v>0</v>
      </c>
      <c r="N1186" s="29">
        <f t="shared" si="205"/>
        <v>0</v>
      </c>
      <c r="O1186" s="146" t="str">
        <f t="shared" si="206"/>
        <v/>
      </c>
    </row>
    <row r="1187" spans="2:15">
      <c r="B1187" s="1" t="str">
        <f t="shared" si="198"/>
        <v/>
      </c>
      <c r="C1187" s="27">
        <f t="shared" si="207"/>
        <v>0</v>
      </c>
      <c r="D1187" s="27">
        <f t="shared" si="199"/>
        <v>0</v>
      </c>
      <c r="E1187" s="27">
        <f t="shared" si="200"/>
        <v>0</v>
      </c>
      <c r="F1187" s="27">
        <f t="shared" si="201"/>
        <v>0</v>
      </c>
      <c r="G1187" s="28">
        <f t="shared" si="202"/>
        <v>0</v>
      </c>
      <c r="H1187" s="27">
        <f>IF(B1187&gt;$E$9,0,SUM(D$22:D1187))</f>
        <v>0</v>
      </c>
      <c r="I1187" s="27">
        <f>IF(B1187&gt;$E$9,0,SUM(E$22:E1187))</f>
        <v>0</v>
      </c>
      <c r="J1187" s="29">
        <f>IF(B1187&gt;$E$9,0,SUM(F$22:F1187))</f>
        <v>0</v>
      </c>
      <c r="K1187" s="30">
        <f t="shared" si="203"/>
        <v>0</v>
      </c>
      <c r="L1187" s="31">
        <f t="shared" si="208"/>
        <v>0</v>
      </c>
      <c r="M1187" s="27">
        <f t="shared" si="204"/>
        <v>0</v>
      </c>
      <c r="N1187" s="29">
        <f t="shared" si="205"/>
        <v>0</v>
      </c>
      <c r="O1187" s="146" t="str">
        <f t="shared" si="206"/>
        <v/>
      </c>
    </row>
    <row r="1188" spans="2:15">
      <c r="B1188" s="1" t="str">
        <f t="shared" si="198"/>
        <v/>
      </c>
      <c r="C1188" s="27">
        <f t="shared" si="207"/>
        <v>0</v>
      </c>
      <c r="D1188" s="27">
        <f t="shared" si="199"/>
        <v>0</v>
      </c>
      <c r="E1188" s="27">
        <f t="shared" si="200"/>
        <v>0</v>
      </c>
      <c r="F1188" s="27">
        <f t="shared" si="201"/>
        <v>0</v>
      </c>
      <c r="G1188" s="28">
        <f t="shared" si="202"/>
        <v>0</v>
      </c>
      <c r="H1188" s="27">
        <f>IF(B1188&gt;$E$9,0,SUM(D$22:D1188))</f>
        <v>0</v>
      </c>
      <c r="I1188" s="27">
        <f>IF(B1188&gt;$E$9,0,SUM(E$22:E1188))</f>
        <v>0</v>
      </c>
      <c r="J1188" s="29">
        <f>IF(B1188&gt;$E$9,0,SUM(F$22:F1188))</f>
        <v>0</v>
      </c>
      <c r="K1188" s="30">
        <f t="shared" si="203"/>
        <v>0</v>
      </c>
      <c r="L1188" s="31">
        <f t="shared" si="208"/>
        <v>0</v>
      </c>
      <c r="M1188" s="27">
        <f t="shared" si="204"/>
        <v>0</v>
      </c>
      <c r="N1188" s="29">
        <f t="shared" si="205"/>
        <v>0</v>
      </c>
      <c r="O1188" s="146" t="str">
        <f t="shared" si="206"/>
        <v/>
      </c>
    </row>
    <row r="1189" spans="2:15">
      <c r="B1189" s="1" t="str">
        <f t="shared" si="198"/>
        <v/>
      </c>
      <c r="C1189" s="27">
        <f t="shared" si="207"/>
        <v>0</v>
      </c>
      <c r="D1189" s="27">
        <f t="shared" si="199"/>
        <v>0</v>
      </c>
      <c r="E1189" s="27">
        <f t="shared" si="200"/>
        <v>0</v>
      </c>
      <c r="F1189" s="27">
        <f t="shared" si="201"/>
        <v>0</v>
      </c>
      <c r="G1189" s="28">
        <f t="shared" si="202"/>
        <v>0</v>
      </c>
      <c r="H1189" s="27">
        <f>IF(B1189&gt;$E$9,0,SUM(D$22:D1189))</f>
        <v>0</v>
      </c>
      <c r="I1189" s="27">
        <f>IF(B1189&gt;$E$9,0,SUM(E$22:E1189))</f>
        <v>0</v>
      </c>
      <c r="J1189" s="29">
        <f>IF(B1189&gt;$E$9,0,SUM(F$22:F1189))</f>
        <v>0</v>
      </c>
      <c r="K1189" s="30">
        <f t="shared" si="203"/>
        <v>0</v>
      </c>
      <c r="L1189" s="31">
        <f t="shared" si="208"/>
        <v>0</v>
      </c>
      <c r="M1189" s="27">
        <f t="shared" si="204"/>
        <v>0</v>
      </c>
      <c r="N1189" s="29">
        <f t="shared" si="205"/>
        <v>0</v>
      </c>
      <c r="O1189" s="146" t="str">
        <f t="shared" si="206"/>
        <v/>
      </c>
    </row>
    <row r="1190" spans="2:15">
      <c r="B1190" s="1" t="str">
        <f t="shared" si="198"/>
        <v/>
      </c>
      <c r="C1190" s="27">
        <f t="shared" si="207"/>
        <v>0</v>
      </c>
      <c r="D1190" s="27">
        <f t="shared" si="199"/>
        <v>0</v>
      </c>
      <c r="E1190" s="27">
        <f t="shared" si="200"/>
        <v>0</v>
      </c>
      <c r="F1190" s="27">
        <f t="shared" si="201"/>
        <v>0</v>
      </c>
      <c r="G1190" s="28">
        <f t="shared" si="202"/>
        <v>0</v>
      </c>
      <c r="H1190" s="27">
        <f>IF(B1190&gt;$E$9,0,SUM(D$22:D1190))</f>
        <v>0</v>
      </c>
      <c r="I1190" s="27">
        <f>IF(B1190&gt;$E$9,0,SUM(E$22:E1190))</f>
        <v>0</v>
      </c>
      <c r="J1190" s="29">
        <f>IF(B1190&gt;$E$9,0,SUM(F$22:F1190))</f>
        <v>0</v>
      </c>
      <c r="K1190" s="30">
        <f t="shared" si="203"/>
        <v>0</v>
      </c>
      <c r="L1190" s="31">
        <f t="shared" si="208"/>
        <v>0</v>
      </c>
      <c r="M1190" s="27">
        <f t="shared" si="204"/>
        <v>0</v>
      </c>
      <c r="N1190" s="29">
        <f t="shared" si="205"/>
        <v>0</v>
      </c>
      <c r="O1190" s="146" t="str">
        <f t="shared" si="206"/>
        <v/>
      </c>
    </row>
    <row r="1191" spans="2:15">
      <c r="B1191" s="1" t="str">
        <f t="shared" si="198"/>
        <v/>
      </c>
      <c r="C1191" s="27">
        <f t="shared" si="207"/>
        <v>0</v>
      </c>
      <c r="D1191" s="27">
        <f t="shared" si="199"/>
        <v>0</v>
      </c>
      <c r="E1191" s="27">
        <f t="shared" si="200"/>
        <v>0</v>
      </c>
      <c r="F1191" s="27">
        <f t="shared" si="201"/>
        <v>0</v>
      </c>
      <c r="G1191" s="28">
        <f t="shared" si="202"/>
        <v>0</v>
      </c>
      <c r="H1191" s="27">
        <f>IF(B1191&gt;$E$9,0,SUM(D$22:D1191))</f>
        <v>0</v>
      </c>
      <c r="I1191" s="27">
        <f>IF(B1191&gt;$E$9,0,SUM(E$22:E1191))</f>
        <v>0</v>
      </c>
      <c r="J1191" s="29">
        <f>IF(B1191&gt;$E$9,0,SUM(F$22:F1191))</f>
        <v>0</v>
      </c>
      <c r="K1191" s="30">
        <f t="shared" si="203"/>
        <v>0</v>
      </c>
      <c r="L1191" s="31">
        <f t="shared" si="208"/>
        <v>0</v>
      </c>
      <c r="M1191" s="27">
        <f t="shared" si="204"/>
        <v>0</v>
      </c>
      <c r="N1191" s="29">
        <f t="shared" si="205"/>
        <v>0</v>
      </c>
      <c r="O1191" s="146" t="str">
        <f t="shared" si="206"/>
        <v/>
      </c>
    </row>
    <row r="1192" spans="2:15">
      <c r="B1192" s="1" t="str">
        <f t="shared" si="198"/>
        <v/>
      </c>
      <c r="C1192" s="27">
        <f t="shared" si="207"/>
        <v>0</v>
      </c>
      <c r="D1192" s="27">
        <f t="shared" si="199"/>
        <v>0</v>
      </c>
      <c r="E1192" s="27">
        <f t="shared" si="200"/>
        <v>0</v>
      </c>
      <c r="F1192" s="27">
        <f t="shared" si="201"/>
        <v>0</v>
      </c>
      <c r="G1192" s="28">
        <f t="shared" si="202"/>
        <v>0</v>
      </c>
      <c r="H1192" s="27">
        <f>IF(B1192&gt;$E$9,0,SUM(D$22:D1192))</f>
        <v>0</v>
      </c>
      <c r="I1192" s="27">
        <f>IF(B1192&gt;$E$9,0,SUM(E$22:E1192))</f>
        <v>0</v>
      </c>
      <c r="J1192" s="29">
        <f>IF(B1192&gt;$E$9,0,SUM(F$22:F1192))</f>
        <v>0</v>
      </c>
      <c r="K1192" s="30">
        <f t="shared" si="203"/>
        <v>0</v>
      </c>
      <c r="L1192" s="31">
        <f t="shared" si="208"/>
        <v>0</v>
      </c>
      <c r="M1192" s="27">
        <f t="shared" si="204"/>
        <v>0</v>
      </c>
      <c r="N1192" s="29">
        <f t="shared" si="205"/>
        <v>0</v>
      </c>
      <c r="O1192" s="146" t="str">
        <f t="shared" si="206"/>
        <v/>
      </c>
    </row>
    <row r="1193" spans="2:15">
      <c r="B1193" s="1" t="str">
        <f t="shared" si="198"/>
        <v/>
      </c>
      <c r="C1193" s="27">
        <f t="shared" si="207"/>
        <v>0</v>
      </c>
      <c r="D1193" s="27">
        <f t="shared" si="199"/>
        <v>0</v>
      </c>
      <c r="E1193" s="27">
        <f t="shared" si="200"/>
        <v>0</v>
      </c>
      <c r="F1193" s="27">
        <f t="shared" si="201"/>
        <v>0</v>
      </c>
      <c r="G1193" s="28">
        <f t="shared" si="202"/>
        <v>0</v>
      </c>
      <c r="H1193" s="27">
        <f>IF(B1193&gt;$E$9,0,SUM(D$22:D1193))</f>
        <v>0</v>
      </c>
      <c r="I1193" s="27">
        <f>IF(B1193&gt;$E$9,0,SUM(E$22:E1193))</f>
        <v>0</v>
      </c>
      <c r="J1193" s="29">
        <f>IF(B1193&gt;$E$9,0,SUM(F$22:F1193))</f>
        <v>0</v>
      </c>
      <c r="K1193" s="30">
        <f t="shared" si="203"/>
        <v>0</v>
      </c>
      <c r="L1193" s="31">
        <f t="shared" si="208"/>
        <v>0</v>
      </c>
      <c r="M1193" s="27">
        <f t="shared" si="204"/>
        <v>0</v>
      </c>
      <c r="N1193" s="29">
        <f t="shared" si="205"/>
        <v>0</v>
      </c>
      <c r="O1193" s="146" t="str">
        <f t="shared" si="206"/>
        <v/>
      </c>
    </row>
    <row r="1194" spans="2:15">
      <c r="B1194" s="1" t="str">
        <f t="shared" si="198"/>
        <v/>
      </c>
      <c r="C1194" s="27">
        <f t="shared" si="207"/>
        <v>0</v>
      </c>
      <c r="D1194" s="27">
        <f t="shared" si="199"/>
        <v>0</v>
      </c>
      <c r="E1194" s="27">
        <f t="shared" si="200"/>
        <v>0</v>
      </c>
      <c r="F1194" s="27">
        <f t="shared" si="201"/>
        <v>0</v>
      </c>
      <c r="G1194" s="28">
        <f t="shared" si="202"/>
        <v>0</v>
      </c>
      <c r="H1194" s="27">
        <f>IF(B1194&gt;$E$9,0,SUM(D$22:D1194))</f>
        <v>0</v>
      </c>
      <c r="I1194" s="27">
        <f>IF(B1194&gt;$E$9,0,SUM(E$22:E1194))</f>
        <v>0</v>
      </c>
      <c r="J1194" s="29">
        <f>IF(B1194&gt;$E$9,0,SUM(F$22:F1194))</f>
        <v>0</v>
      </c>
      <c r="K1194" s="30">
        <f t="shared" si="203"/>
        <v>0</v>
      </c>
      <c r="L1194" s="31">
        <f t="shared" si="208"/>
        <v>0</v>
      </c>
      <c r="M1194" s="27">
        <f t="shared" si="204"/>
        <v>0</v>
      </c>
      <c r="N1194" s="29">
        <f t="shared" si="205"/>
        <v>0</v>
      </c>
      <c r="O1194" s="146" t="str">
        <f t="shared" si="206"/>
        <v/>
      </c>
    </row>
    <row r="1195" spans="2:15">
      <c r="B1195" s="1" t="str">
        <f t="shared" si="198"/>
        <v/>
      </c>
      <c r="C1195" s="27">
        <f t="shared" si="207"/>
        <v>0</v>
      </c>
      <c r="D1195" s="27">
        <f t="shared" si="199"/>
        <v>0</v>
      </c>
      <c r="E1195" s="27">
        <f t="shared" si="200"/>
        <v>0</v>
      </c>
      <c r="F1195" s="27">
        <f t="shared" si="201"/>
        <v>0</v>
      </c>
      <c r="G1195" s="28">
        <f t="shared" si="202"/>
        <v>0</v>
      </c>
      <c r="H1195" s="27">
        <f>IF(B1195&gt;$E$9,0,SUM(D$22:D1195))</f>
        <v>0</v>
      </c>
      <c r="I1195" s="27">
        <f>IF(B1195&gt;$E$9,0,SUM(E$22:E1195))</f>
        <v>0</v>
      </c>
      <c r="J1195" s="29">
        <f>IF(B1195&gt;$E$9,0,SUM(F$22:F1195))</f>
        <v>0</v>
      </c>
      <c r="K1195" s="30">
        <f t="shared" si="203"/>
        <v>0</v>
      </c>
      <c r="L1195" s="31">
        <f t="shared" si="208"/>
        <v>0</v>
      </c>
      <c r="M1195" s="27">
        <f t="shared" si="204"/>
        <v>0</v>
      </c>
      <c r="N1195" s="29">
        <f t="shared" si="205"/>
        <v>0</v>
      </c>
      <c r="O1195" s="146" t="str">
        <f t="shared" si="206"/>
        <v/>
      </c>
    </row>
    <row r="1196" spans="2:15">
      <c r="B1196" s="1" t="str">
        <f t="shared" si="198"/>
        <v/>
      </c>
      <c r="C1196" s="27">
        <f t="shared" si="207"/>
        <v>0</v>
      </c>
      <c r="D1196" s="27">
        <f t="shared" si="199"/>
        <v>0</v>
      </c>
      <c r="E1196" s="27">
        <f t="shared" si="200"/>
        <v>0</v>
      </c>
      <c r="F1196" s="27">
        <f t="shared" si="201"/>
        <v>0</v>
      </c>
      <c r="G1196" s="28">
        <f t="shared" si="202"/>
        <v>0</v>
      </c>
      <c r="H1196" s="27">
        <f>IF(B1196&gt;$E$9,0,SUM(D$22:D1196))</f>
        <v>0</v>
      </c>
      <c r="I1196" s="27">
        <f>IF(B1196&gt;$E$9,0,SUM(E$22:E1196))</f>
        <v>0</v>
      </c>
      <c r="J1196" s="29">
        <f>IF(B1196&gt;$E$9,0,SUM(F$22:F1196))</f>
        <v>0</v>
      </c>
      <c r="K1196" s="30">
        <f t="shared" si="203"/>
        <v>0</v>
      </c>
      <c r="L1196" s="31">
        <f t="shared" si="208"/>
        <v>0</v>
      </c>
      <c r="M1196" s="27">
        <f t="shared" si="204"/>
        <v>0</v>
      </c>
      <c r="N1196" s="29">
        <f t="shared" si="205"/>
        <v>0</v>
      </c>
      <c r="O1196" s="146" t="str">
        <f t="shared" si="206"/>
        <v/>
      </c>
    </row>
    <row r="1197" spans="2:15">
      <c r="B1197" s="1" t="str">
        <f t="shared" si="198"/>
        <v/>
      </c>
      <c r="C1197" s="27">
        <f t="shared" si="207"/>
        <v>0</v>
      </c>
      <c r="D1197" s="27">
        <f t="shared" si="199"/>
        <v>0</v>
      </c>
      <c r="E1197" s="27">
        <f t="shared" si="200"/>
        <v>0</v>
      </c>
      <c r="F1197" s="27">
        <f t="shared" si="201"/>
        <v>0</v>
      </c>
      <c r="G1197" s="28">
        <f t="shared" si="202"/>
        <v>0</v>
      </c>
      <c r="H1197" s="27">
        <f>IF(B1197&gt;$E$9,0,SUM(D$22:D1197))</f>
        <v>0</v>
      </c>
      <c r="I1197" s="27">
        <f>IF(B1197&gt;$E$9,0,SUM(E$22:E1197))</f>
        <v>0</v>
      </c>
      <c r="J1197" s="29">
        <f>IF(B1197&gt;$E$9,0,SUM(F$22:F1197))</f>
        <v>0</v>
      </c>
      <c r="K1197" s="30">
        <f t="shared" si="203"/>
        <v>0</v>
      </c>
      <c r="L1197" s="31">
        <f t="shared" si="208"/>
        <v>0</v>
      </c>
      <c r="M1197" s="27">
        <f t="shared" si="204"/>
        <v>0</v>
      </c>
      <c r="N1197" s="29">
        <f t="shared" si="205"/>
        <v>0</v>
      </c>
      <c r="O1197" s="146" t="str">
        <f t="shared" si="206"/>
        <v/>
      </c>
    </row>
    <row r="1198" spans="2:15">
      <c r="B1198" s="1" t="str">
        <f t="shared" si="198"/>
        <v/>
      </c>
      <c r="C1198" s="27">
        <f t="shared" si="207"/>
        <v>0</v>
      </c>
      <c r="D1198" s="27">
        <f t="shared" si="199"/>
        <v>0</v>
      </c>
      <c r="E1198" s="27">
        <f t="shared" si="200"/>
        <v>0</v>
      </c>
      <c r="F1198" s="27">
        <f t="shared" si="201"/>
        <v>0</v>
      </c>
      <c r="G1198" s="28">
        <f t="shared" si="202"/>
        <v>0</v>
      </c>
      <c r="H1198" s="27">
        <f>IF(B1198&gt;$E$9,0,SUM(D$22:D1198))</f>
        <v>0</v>
      </c>
      <c r="I1198" s="27">
        <f>IF(B1198&gt;$E$9,0,SUM(E$22:E1198))</f>
        <v>0</v>
      </c>
      <c r="J1198" s="29">
        <f>IF(B1198&gt;$E$9,0,SUM(F$22:F1198))</f>
        <v>0</v>
      </c>
      <c r="K1198" s="30">
        <f t="shared" si="203"/>
        <v>0</v>
      </c>
      <c r="L1198" s="31">
        <f t="shared" si="208"/>
        <v>0</v>
      </c>
      <c r="M1198" s="27">
        <f t="shared" si="204"/>
        <v>0</v>
      </c>
      <c r="N1198" s="29">
        <f t="shared" si="205"/>
        <v>0</v>
      </c>
      <c r="O1198" s="146" t="str">
        <f t="shared" si="206"/>
        <v/>
      </c>
    </row>
    <row r="1199" spans="2:15">
      <c r="B1199" s="1" t="str">
        <f t="shared" si="198"/>
        <v/>
      </c>
      <c r="C1199" s="27">
        <f t="shared" si="207"/>
        <v>0</v>
      </c>
      <c r="D1199" s="27">
        <f t="shared" si="199"/>
        <v>0</v>
      </c>
      <c r="E1199" s="27">
        <f t="shared" si="200"/>
        <v>0</v>
      </c>
      <c r="F1199" s="27">
        <f t="shared" si="201"/>
        <v>0</v>
      </c>
      <c r="G1199" s="28">
        <f t="shared" si="202"/>
        <v>0</v>
      </c>
      <c r="H1199" s="27">
        <f>IF(B1199&gt;$E$9,0,SUM(D$22:D1199))</f>
        <v>0</v>
      </c>
      <c r="I1199" s="27">
        <f>IF(B1199&gt;$E$9,0,SUM(E$22:E1199))</f>
        <v>0</v>
      </c>
      <c r="J1199" s="29">
        <f>IF(B1199&gt;$E$9,0,SUM(F$22:F1199))</f>
        <v>0</v>
      </c>
      <c r="K1199" s="30">
        <f t="shared" si="203"/>
        <v>0</v>
      </c>
      <c r="L1199" s="31">
        <f t="shared" si="208"/>
        <v>0</v>
      </c>
      <c r="M1199" s="27">
        <f t="shared" si="204"/>
        <v>0</v>
      </c>
      <c r="N1199" s="29">
        <f t="shared" si="205"/>
        <v>0</v>
      </c>
      <c r="O1199" s="146" t="str">
        <f t="shared" si="206"/>
        <v/>
      </c>
    </row>
    <row r="1200" spans="2:15">
      <c r="B1200" s="1" t="str">
        <f t="shared" si="198"/>
        <v/>
      </c>
      <c r="C1200" s="27">
        <f t="shared" si="207"/>
        <v>0</v>
      </c>
      <c r="D1200" s="27">
        <f t="shared" si="199"/>
        <v>0</v>
      </c>
      <c r="E1200" s="27">
        <f t="shared" si="200"/>
        <v>0</v>
      </c>
      <c r="F1200" s="27">
        <f t="shared" si="201"/>
        <v>0</v>
      </c>
      <c r="G1200" s="28">
        <f t="shared" si="202"/>
        <v>0</v>
      </c>
      <c r="H1200" s="27">
        <f>IF(B1200&gt;$E$9,0,SUM(D$22:D1200))</f>
        <v>0</v>
      </c>
      <c r="I1200" s="27">
        <f>IF(B1200&gt;$E$9,0,SUM(E$22:E1200))</f>
        <v>0</v>
      </c>
      <c r="J1200" s="29">
        <f>IF(B1200&gt;$E$9,0,SUM(F$22:F1200))</f>
        <v>0</v>
      </c>
      <c r="K1200" s="30">
        <f t="shared" si="203"/>
        <v>0</v>
      </c>
      <c r="L1200" s="31">
        <f t="shared" si="208"/>
        <v>0</v>
      </c>
      <c r="M1200" s="27">
        <f t="shared" si="204"/>
        <v>0</v>
      </c>
      <c r="N1200" s="29">
        <f t="shared" si="205"/>
        <v>0</v>
      </c>
      <c r="O1200" s="146" t="str">
        <f t="shared" si="206"/>
        <v/>
      </c>
    </row>
    <row r="1201" spans="2:15">
      <c r="B1201" s="1" t="str">
        <f t="shared" si="198"/>
        <v/>
      </c>
      <c r="C1201" s="27">
        <f t="shared" si="207"/>
        <v>0</v>
      </c>
      <c r="D1201" s="27">
        <f t="shared" si="199"/>
        <v>0</v>
      </c>
      <c r="E1201" s="27">
        <f t="shared" si="200"/>
        <v>0</v>
      </c>
      <c r="F1201" s="27">
        <f t="shared" si="201"/>
        <v>0</v>
      </c>
      <c r="G1201" s="28">
        <f t="shared" si="202"/>
        <v>0</v>
      </c>
      <c r="H1201" s="27">
        <f>IF(B1201&gt;$E$9,0,SUM(D$22:D1201))</f>
        <v>0</v>
      </c>
      <c r="I1201" s="27">
        <f>IF(B1201&gt;$E$9,0,SUM(E$22:E1201))</f>
        <v>0</v>
      </c>
      <c r="J1201" s="29">
        <f>IF(B1201&gt;$E$9,0,SUM(F$22:F1201))</f>
        <v>0</v>
      </c>
      <c r="K1201" s="30">
        <f t="shared" si="203"/>
        <v>0</v>
      </c>
      <c r="L1201" s="31">
        <f t="shared" si="208"/>
        <v>0</v>
      </c>
      <c r="M1201" s="27">
        <f t="shared" si="204"/>
        <v>0</v>
      </c>
      <c r="N1201" s="29">
        <f t="shared" si="205"/>
        <v>0</v>
      </c>
      <c r="O1201" s="146" t="str">
        <f t="shared" si="206"/>
        <v/>
      </c>
    </row>
    <row r="1202" spans="2:15">
      <c r="B1202" s="1" t="str">
        <f t="shared" si="198"/>
        <v/>
      </c>
      <c r="C1202" s="27">
        <f t="shared" si="207"/>
        <v>0</v>
      </c>
      <c r="D1202" s="27">
        <f t="shared" si="199"/>
        <v>0</v>
      </c>
      <c r="E1202" s="27">
        <f t="shared" si="200"/>
        <v>0</v>
      </c>
      <c r="F1202" s="27">
        <f t="shared" si="201"/>
        <v>0</v>
      </c>
      <c r="G1202" s="28">
        <f t="shared" si="202"/>
        <v>0</v>
      </c>
      <c r="H1202" s="27">
        <f>IF(B1202&gt;$E$9,0,SUM(D$22:D1202))</f>
        <v>0</v>
      </c>
      <c r="I1202" s="27">
        <f>IF(B1202&gt;$E$9,0,SUM(E$22:E1202))</f>
        <v>0</v>
      </c>
      <c r="J1202" s="29">
        <f>IF(B1202&gt;$E$9,0,SUM(F$22:F1202))</f>
        <v>0</v>
      </c>
      <c r="K1202" s="30">
        <f t="shared" si="203"/>
        <v>0</v>
      </c>
      <c r="L1202" s="31">
        <f t="shared" si="208"/>
        <v>0</v>
      </c>
      <c r="M1202" s="27">
        <f t="shared" si="204"/>
        <v>0</v>
      </c>
      <c r="N1202" s="29">
        <f t="shared" si="205"/>
        <v>0</v>
      </c>
      <c r="O1202" s="146" t="str">
        <f t="shared" si="206"/>
        <v/>
      </c>
    </row>
    <row r="1203" spans="2:15">
      <c r="B1203" s="1" t="str">
        <f t="shared" si="198"/>
        <v/>
      </c>
      <c r="C1203" s="27">
        <f t="shared" si="207"/>
        <v>0</v>
      </c>
      <c r="D1203" s="27">
        <f t="shared" si="199"/>
        <v>0</v>
      </c>
      <c r="E1203" s="27">
        <f t="shared" si="200"/>
        <v>0</v>
      </c>
      <c r="F1203" s="27">
        <f t="shared" si="201"/>
        <v>0</v>
      </c>
      <c r="G1203" s="28">
        <f t="shared" si="202"/>
        <v>0</v>
      </c>
      <c r="H1203" s="27">
        <f>IF(B1203&gt;$E$9,0,SUM(D$22:D1203))</f>
        <v>0</v>
      </c>
      <c r="I1203" s="27">
        <f>IF(B1203&gt;$E$9,0,SUM(E$22:E1203))</f>
        <v>0</v>
      </c>
      <c r="J1203" s="29">
        <f>IF(B1203&gt;$E$9,0,SUM(F$22:F1203))</f>
        <v>0</v>
      </c>
      <c r="K1203" s="30">
        <f t="shared" si="203"/>
        <v>0</v>
      </c>
      <c r="L1203" s="31">
        <f t="shared" si="208"/>
        <v>0</v>
      </c>
      <c r="M1203" s="27">
        <f t="shared" si="204"/>
        <v>0</v>
      </c>
      <c r="N1203" s="29">
        <f t="shared" si="205"/>
        <v>0</v>
      </c>
      <c r="O1203" s="146" t="str">
        <f t="shared" si="206"/>
        <v/>
      </c>
    </row>
    <row r="1204" spans="2:15">
      <c r="B1204" s="1" t="str">
        <f t="shared" si="198"/>
        <v/>
      </c>
      <c r="C1204" s="27">
        <f t="shared" si="207"/>
        <v>0</v>
      </c>
      <c r="D1204" s="27">
        <f t="shared" si="199"/>
        <v>0</v>
      </c>
      <c r="E1204" s="27">
        <f t="shared" si="200"/>
        <v>0</v>
      </c>
      <c r="F1204" s="27">
        <f t="shared" si="201"/>
        <v>0</v>
      </c>
      <c r="G1204" s="28">
        <f t="shared" si="202"/>
        <v>0</v>
      </c>
      <c r="H1204" s="27">
        <f>IF(B1204&gt;$E$9,0,SUM(D$22:D1204))</f>
        <v>0</v>
      </c>
      <c r="I1204" s="27">
        <f>IF(B1204&gt;$E$9,0,SUM(E$22:E1204))</f>
        <v>0</v>
      </c>
      <c r="J1204" s="29">
        <f>IF(B1204&gt;$E$9,0,SUM(F$22:F1204))</f>
        <v>0</v>
      </c>
      <c r="K1204" s="30">
        <f t="shared" si="203"/>
        <v>0</v>
      </c>
      <c r="L1204" s="31">
        <f t="shared" si="208"/>
        <v>0</v>
      </c>
      <c r="M1204" s="27">
        <f t="shared" si="204"/>
        <v>0</v>
      </c>
      <c r="N1204" s="29">
        <f t="shared" si="205"/>
        <v>0</v>
      </c>
      <c r="O1204" s="146" t="str">
        <f t="shared" si="206"/>
        <v/>
      </c>
    </row>
    <row r="1205" spans="2:15">
      <c r="B1205" s="1" t="str">
        <f t="shared" si="198"/>
        <v/>
      </c>
      <c r="C1205" s="27">
        <f t="shared" si="207"/>
        <v>0</v>
      </c>
      <c r="D1205" s="27">
        <f t="shared" si="199"/>
        <v>0</v>
      </c>
      <c r="E1205" s="27">
        <f t="shared" si="200"/>
        <v>0</v>
      </c>
      <c r="F1205" s="27">
        <f t="shared" si="201"/>
        <v>0</v>
      </c>
      <c r="G1205" s="28">
        <f t="shared" si="202"/>
        <v>0</v>
      </c>
      <c r="H1205" s="27">
        <f>IF(B1205&gt;$E$9,0,SUM(D$22:D1205))</f>
        <v>0</v>
      </c>
      <c r="I1205" s="27">
        <f>IF(B1205&gt;$E$9,0,SUM(E$22:E1205))</f>
        <v>0</v>
      </c>
      <c r="J1205" s="29">
        <f>IF(B1205&gt;$E$9,0,SUM(F$22:F1205))</f>
        <v>0</v>
      </c>
      <c r="K1205" s="30">
        <f t="shared" si="203"/>
        <v>0</v>
      </c>
      <c r="L1205" s="31">
        <f t="shared" si="208"/>
        <v>0</v>
      </c>
      <c r="M1205" s="27">
        <f t="shared" si="204"/>
        <v>0</v>
      </c>
      <c r="N1205" s="29">
        <f t="shared" si="205"/>
        <v>0</v>
      </c>
      <c r="O1205" s="146" t="str">
        <f t="shared" si="206"/>
        <v/>
      </c>
    </row>
    <row r="1206" spans="2:15">
      <c r="B1206" s="1" t="str">
        <f t="shared" si="198"/>
        <v/>
      </c>
      <c r="C1206" s="27">
        <f t="shared" si="207"/>
        <v>0</v>
      </c>
      <c r="D1206" s="27">
        <f t="shared" si="199"/>
        <v>0</v>
      </c>
      <c r="E1206" s="27">
        <f t="shared" si="200"/>
        <v>0</v>
      </c>
      <c r="F1206" s="27">
        <f t="shared" si="201"/>
        <v>0</v>
      </c>
      <c r="G1206" s="28">
        <f t="shared" si="202"/>
        <v>0</v>
      </c>
      <c r="H1206" s="27">
        <f>IF(B1206&gt;$E$9,0,SUM(D$22:D1206))</f>
        <v>0</v>
      </c>
      <c r="I1206" s="27">
        <f>IF(B1206&gt;$E$9,0,SUM(E$22:E1206))</f>
        <v>0</v>
      </c>
      <c r="J1206" s="29">
        <f>IF(B1206&gt;$E$9,0,SUM(F$22:F1206))</f>
        <v>0</v>
      </c>
      <c r="K1206" s="30">
        <f t="shared" si="203"/>
        <v>0</v>
      </c>
      <c r="L1206" s="31">
        <f t="shared" si="208"/>
        <v>0</v>
      </c>
      <c r="M1206" s="27">
        <f t="shared" si="204"/>
        <v>0</v>
      </c>
      <c r="N1206" s="29">
        <f t="shared" si="205"/>
        <v>0</v>
      </c>
      <c r="O1206" s="146" t="str">
        <f t="shared" si="206"/>
        <v/>
      </c>
    </row>
    <row r="1207" spans="2:15">
      <c r="B1207" s="1" t="str">
        <f t="shared" si="198"/>
        <v/>
      </c>
      <c r="C1207" s="27">
        <f t="shared" si="207"/>
        <v>0</v>
      </c>
      <c r="D1207" s="27">
        <f t="shared" si="199"/>
        <v>0</v>
      </c>
      <c r="E1207" s="27">
        <f t="shared" si="200"/>
        <v>0</v>
      </c>
      <c r="F1207" s="27">
        <f t="shared" si="201"/>
        <v>0</v>
      </c>
      <c r="G1207" s="28">
        <f t="shared" si="202"/>
        <v>0</v>
      </c>
      <c r="H1207" s="27">
        <f>IF(B1207&gt;$E$9,0,SUM(D$22:D1207))</f>
        <v>0</v>
      </c>
      <c r="I1207" s="27">
        <f>IF(B1207&gt;$E$9,0,SUM(E$22:E1207))</f>
        <v>0</v>
      </c>
      <c r="J1207" s="29">
        <f>IF(B1207&gt;$E$9,0,SUM(F$22:F1207))</f>
        <v>0</v>
      </c>
      <c r="K1207" s="30">
        <f t="shared" si="203"/>
        <v>0</v>
      </c>
      <c r="L1207" s="31">
        <f t="shared" si="208"/>
        <v>0</v>
      </c>
      <c r="M1207" s="27">
        <f t="shared" si="204"/>
        <v>0</v>
      </c>
      <c r="N1207" s="29">
        <f t="shared" si="205"/>
        <v>0</v>
      </c>
      <c r="O1207" s="146" t="str">
        <f t="shared" si="206"/>
        <v/>
      </c>
    </row>
    <row r="1208" spans="2:15">
      <c r="B1208" s="1" t="str">
        <f t="shared" si="198"/>
        <v/>
      </c>
      <c r="C1208" s="27">
        <f t="shared" si="207"/>
        <v>0</v>
      </c>
      <c r="D1208" s="27">
        <f t="shared" si="199"/>
        <v>0</v>
      </c>
      <c r="E1208" s="27">
        <f t="shared" si="200"/>
        <v>0</v>
      </c>
      <c r="F1208" s="27">
        <f t="shared" si="201"/>
        <v>0</v>
      </c>
      <c r="G1208" s="28">
        <f t="shared" si="202"/>
        <v>0</v>
      </c>
      <c r="H1208" s="27">
        <f>IF(B1208&gt;$E$9,0,SUM(D$22:D1208))</f>
        <v>0</v>
      </c>
      <c r="I1208" s="27">
        <f>IF(B1208&gt;$E$9,0,SUM(E$22:E1208))</f>
        <v>0</v>
      </c>
      <c r="J1208" s="29">
        <f>IF(B1208&gt;$E$9,0,SUM(F$22:F1208))</f>
        <v>0</v>
      </c>
      <c r="K1208" s="30">
        <f t="shared" si="203"/>
        <v>0</v>
      </c>
      <c r="L1208" s="31">
        <f t="shared" si="208"/>
        <v>0</v>
      </c>
      <c r="M1208" s="27">
        <f t="shared" si="204"/>
        <v>0</v>
      </c>
      <c r="N1208" s="29">
        <f t="shared" si="205"/>
        <v>0</v>
      </c>
      <c r="O1208" s="146" t="str">
        <f t="shared" si="206"/>
        <v/>
      </c>
    </row>
    <row r="1209" spans="2:15">
      <c r="B1209" s="1" t="str">
        <f t="shared" si="198"/>
        <v/>
      </c>
      <c r="C1209" s="27">
        <f t="shared" si="207"/>
        <v>0</v>
      </c>
      <c r="D1209" s="27">
        <f t="shared" si="199"/>
        <v>0</v>
      </c>
      <c r="E1209" s="27">
        <f t="shared" si="200"/>
        <v>0</v>
      </c>
      <c r="F1209" s="27">
        <f t="shared" si="201"/>
        <v>0</v>
      </c>
      <c r="G1209" s="28">
        <f t="shared" si="202"/>
        <v>0</v>
      </c>
      <c r="H1209" s="27">
        <f>IF(B1209&gt;$E$9,0,SUM(D$22:D1209))</f>
        <v>0</v>
      </c>
      <c r="I1209" s="27">
        <f>IF(B1209&gt;$E$9,0,SUM(E$22:E1209))</f>
        <v>0</v>
      </c>
      <c r="J1209" s="29">
        <f>IF(B1209&gt;$E$9,0,SUM(F$22:F1209))</f>
        <v>0</v>
      </c>
      <c r="K1209" s="30">
        <f t="shared" si="203"/>
        <v>0</v>
      </c>
      <c r="L1209" s="31">
        <f t="shared" si="208"/>
        <v>0</v>
      </c>
      <c r="M1209" s="27">
        <f t="shared" si="204"/>
        <v>0</v>
      </c>
      <c r="N1209" s="29">
        <f t="shared" si="205"/>
        <v>0</v>
      </c>
      <c r="O1209" s="146" t="str">
        <f t="shared" si="206"/>
        <v/>
      </c>
    </row>
    <row r="1210" spans="2:15">
      <c r="B1210" s="1" t="str">
        <f t="shared" si="198"/>
        <v/>
      </c>
      <c r="C1210" s="27">
        <f t="shared" si="207"/>
        <v>0</v>
      </c>
      <c r="D1210" s="27">
        <f t="shared" si="199"/>
        <v>0</v>
      </c>
      <c r="E1210" s="27">
        <f t="shared" si="200"/>
        <v>0</v>
      </c>
      <c r="F1210" s="27">
        <f t="shared" si="201"/>
        <v>0</v>
      </c>
      <c r="G1210" s="28">
        <f t="shared" si="202"/>
        <v>0</v>
      </c>
      <c r="H1210" s="27">
        <f>IF(B1210&gt;$E$9,0,SUM(D$22:D1210))</f>
        <v>0</v>
      </c>
      <c r="I1210" s="27">
        <f>IF(B1210&gt;$E$9,0,SUM(E$22:E1210))</f>
        <v>0</v>
      </c>
      <c r="J1210" s="29">
        <f>IF(B1210&gt;$E$9,0,SUM(F$22:F1210))</f>
        <v>0</v>
      </c>
      <c r="K1210" s="30">
        <f t="shared" si="203"/>
        <v>0</v>
      </c>
      <c r="L1210" s="31">
        <f t="shared" si="208"/>
        <v>0</v>
      </c>
      <c r="M1210" s="27">
        <f t="shared" si="204"/>
        <v>0</v>
      </c>
      <c r="N1210" s="29">
        <f t="shared" si="205"/>
        <v>0</v>
      </c>
      <c r="O1210" s="146" t="str">
        <f t="shared" si="206"/>
        <v/>
      </c>
    </row>
    <row r="1211" spans="2:15">
      <c r="B1211" s="1" t="str">
        <f t="shared" si="198"/>
        <v/>
      </c>
      <c r="C1211" s="27">
        <f t="shared" si="207"/>
        <v>0</v>
      </c>
      <c r="D1211" s="27">
        <f t="shared" si="199"/>
        <v>0</v>
      </c>
      <c r="E1211" s="27">
        <f t="shared" si="200"/>
        <v>0</v>
      </c>
      <c r="F1211" s="27">
        <f t="shared" si="201"/>
        <v>0</v>
      </c>
      <c r="G1211" s="28">
        <f t="shared" si="202"/>
        <v>0</v>
      </c>
      <c r="H1211" s="27">
        <f>IF(B1211&gt;$E$9,0,SUM(D$22:D1211))</f>
        <v>0</v>
      </c>
      <c r="I1211" s="27">
        <f>IF(B1211&gt;$E$9,0,SUM(E$22:E1211))</f>
        <v>0</v>
      </c>
      <c r="J1211" s="29">
        <f>IF(B1211&gt;$E$9,0,SUM(F$22:F1211))</f>
        <v>0</v>
      </c>
      <c r="K1211" s="30">
        <f t="shared" si="203"/>
        <v>0</v>
      </c>
      <c r="L1211" s="31">
        <f t="shared" si="208"/>
        <v>0</v>
      </c>
      <c r="M1211" s="27">
        <f t="shared" si="204"/>
        <v>0</v>
      </c>
      <c r="N1211" s="29">
        <f t="shared" si="205"/>
        <v>0</v>
      </c>
      <c r="O1211" s="146" t="str">
        <f t="shared" si="206"/>
        <v/>
      </c>
    </row>
    <row r="1212" spans="2:15">
      <c r="B1212" s="1" t="str">
        <f t="shared" si="198"/>
        <v/>
      </c>
      <c r="C1212" s="27">
        <f t="shared" si="207"/>
        <v>0</v>
      </c>
      <c r="D1212" s="27">
        <f t="shared" si="199"/>
        <v>0</v>
      </c>
      <c r="E1212" s="27">
        <f t="shared" si="200"/>
        <v>0</v>
      </c>
      <c r="F1212" s="27">
        <f t="shared" si="201"/>
        <v>0</v>
      </c>
      <c r="G1212" s="28">
        <f t="shared" si="202"/>
        <v>0</v>
      </c>
      <c r="H1212" s="27">
        <f>IF(B1212&gt;$E$9,0,SUM(D$22:D1212))</f>
        <v>0</v>
      </c>
      <c r="I1212" s="27">
        <f>IF(B1212&gt;$E$9,0,SUM(E$22:E1212))</f>
        <v>0</v>
      </c>
      <c r="J1212" s="29">
        <f>IF(B1212&gt;$E$9,0,SUM(F$22:F1212))</f>
        <v>0</v>
      </c>
      <c r="K1212" s="30">
        <f t="shared" si="203"/>
        <v>0</v>
      </c>
      <c r="L1212" s="31">
        <f t="shared" si="208"/>
        <v>0</v>
      </c>
      <c r="M1212" s="27">
        <f t="shared" si="204"/>
        <v>0</v>
      </c>
      <c r="N1212" s="29">
        <f t="shared" si="205"/>
        <v>0</v>
      </c>
      <c r="O1212" s="146" t="str">
        <f t="shared" si="206"/>
        <v/>
      </c>
    </row>
    <row r="1213" spans="2:15">
      <c r="B1213" s="1" t="str">
        <f t="shared" si="198"/>
        <v/>
      </c>
      <c r="C1213" s="27">
        <f t="shared" si="207"/>
        <v>0</v>
      </c>
      <c r="D1213" s="27">
        <f t="shared" si="199"/>
        <v>0</v>
      </c>
      <c r="E1213" s="27">
        <f t="shared" si="200"/>
        <v>0</v>
      </c>
      <c r="F1213" s="27">
        <f t="shared" si="201"/>
        <v>0</v>
      </c>
      <c r="G1213" s="28">
        <f t="shared" si="202"/>
        <v>0</v>
      </c>
      <c r="H1213" s="27">
        <f>IF(B1213&gt;$E$9,0,SUM(D$22:D1213))</f>
        <v>0</v>
      </c>
      <c r="I1213" s="27">
        <f>IF(B1213&gt;$E$9,0,SUM(E$22:E1213))</f>
        <v>0</v>
      </c>
      <c r="J1213" s="29">
        <f>IF(B1213&gt;$E$9,0,SUM(F$22:F1213))</f>
        <v>0</v>
      </c>
      <c r="K1213" s="30">
        <f t="shared" si="203"/>
        <v>0</v>
      </c>
      <c r="L1213" s="31">
        <f t="shared" si="208"/>
        <v>0</v>
      </c>
      <c r="M1213" s="27">
        <f t="shared" si="204"/>
        <v>0</v>
      </c>
      <c r="N1213" s="29">
        <f t="shared" si="205"/>
        <v>0</v>
      </c>
      <c r="O1213" s="146" t="str">
        <f t="shared" si="206"/>
        <v/>
      </c>
    </row>
    <row r="1214" spans="2:15">
      <c r="B1214" s="1" t="str">
        <f t="shared" si="198"/>
        <v/>
      </c>
      <c r="C1214" s="27">
        <f t="shared" si="207"/>
        <v>0</v>
      </c>
      <c r="D1214" s="27">
        <f t="shared" si="199"/>
        <v>0</v>
      </c>
      <c r="E1214" s="27">
        <f t="shared" si="200"/>
        <v>0</v>
      </c>
      <c r="F1214" s="27">
        <f t="shared" si="201"/>
        <v>0</v>
      </c>
      <c r="G1214" s="28">
        <f t="shared" si="202"/>
        <v>0</v>
      </c>
      <c r="H1214" s="27">
        <f>IF(B1214&gt;$E$9,0,SUM(D$22:D1214))</f>
        <v>0</v>
      </c>
      <c r="I1214" s="27">
        <f>IF(B1214&gt;$E$9,0,SUM(E$22:E1214))</f>
        <v>0</v>
      </c>
      <c r="J1214" s="29">
        <f>IF(B1214&gt;$E$9,0,SUM(F$22:F1214))</f>
        <v>0</v>
      </c>
      <c r="K1214" s="30">
        <f t="shared" si="203"/>
        <v>0</v>
      </c>
      <c r="L1214" s="31">
        <f t="shared" si="208"/>
        <v>0</v>
      </c>
      <c r="M1214" s="27">
        <f t="shared" si="204"/>
        <v>0</v>
      </c>
      <c r="N1214" s="29">
        <f t="shared" si="205"/>
        <v>0</v>
      </c>
      <c r="O1214" s="146" t="str">
        <f t="shared" si="206"/>
        <v/>
      </c>
    </row>
    <row r="1215" spans="2:15">
      <c r="B1215" s="1" t="str">
        <f t="shared" si="198"/>
        <v/>
      </c>
      <c r="C1215" s="27">
        <f t="shared" si="207"/>
        <v>0</v>
      </c>
      <c r="D1215" s="27">
        <f t="shared" si="199"/>
        <v>0</v>
      </c>
      <c r="E1215" s="27">
        <f t="shared" si="200"/>
        <v>0</v>
      </c>
      <c r="F1215" s="27">
        <f t="shared" si="201"/>
        <v>0</v>
      </c>
      <c r="G1215" s="28">
        <f t="shared" si="202"/>
        <v>0</v>
      </c>
      <c r="H1215" s="27">
        <f>IF(B1215&gt;$E$9,0,SUM(D$22:D1215))</f>
        <v>0</v>
      </c>
      <c r="I1215" s="27">
        <f>IF(B1215&gt;$E$9,0,SUM(E$22:E1215))</f>
        <v>0</v>
      </c>
      <c r="J1215" s="29">
        <f>IF(B1215&gt;$E$9,0,SUM(F$22:F1215))</f>
        <v>0</v>
      </c>
      <c r="K1215" s="30">
        <f t="shared" si="203"/>
        <v>0</v>
      </c>
      <c r="L1215" s="31">
        <f t="shared" si="208"/>
        <v>0</v>
      </c>
      <c r="M1215" s="27">
        <f t="shared" si="204"/>
        <v>0</v>
      </c>
      <c r="N1215" s="29">
        <f t="shared" si="205"/>
        <v>0</v>
      </c>
      <c r="O1215" s="146" t="str">
        <f t="shared" si="206"/>
        <v/>
      </c>
    </row>
    <row r="1216" spans="2:15">
      <c r="B1216" s="1" t="str">
        <f t="shared" si="198"/>
        <v/>
      </c>
      <c r="C1216" s="27">
        <f t="shared" si="207"/>
        <v>0</v>
      </c>
      <c r="D1216" s="27">
        <f t="shared" si="199"/>
        <v>0</v>
      </c>
      <c r="E1216" s="27">
        <f t="shared" si="200"/>
        <v>0</v>
      </c>
      <c r="F1216" s="27">
        <f t="shared" si="201"/>
        <v>0</v>
      </c>
      <c r="G1216" s="28">
        <f t="shared" si="202"/>
        <v>0</v>
      </c>
      <c r="H1216" s="27">
        <f>IF(B1216&gt;$E$9,0,SUM(D$22:D1216))</f>
        <v>0</v>
      </c>
      <c r="I1216" s="27">
        <f>IF(B1216&gt;$E$9,0,SUM(E$22:E1216))</f>
        <v>0</v>
      </c>
      <c r="J1216" s="29">
        <f>IF(B1216&gt;$E$9,0,SUM(F$22:F1216))</f>
        <v>0</v>
      </c>
      <c r="K1216" s="30">
        <f t="shared" si="203"/>
        <v>0</v>
      </c>
      <c r="L1216" s="31">
        <f t="shared" si="208"/>
        <v>0</v>
      </c>
      <c r="M1216" s="27">
        <f t="shared" si="204"/>
        <v>0</v>
      </c>
      <c r="N1216" s="29">
        <f t="shared" si="205"/>
        <v>0</v>
      </c>
      <c r="O1216" s="146" t="str">
        <f t="shared" si="206"/>
        <v/>
      </c>
    </row>
    <row r="1217" spans="2:15">
      <c r="B1217" s="1" t="str">
        <f t="shared" si="198"/>
        <v/>
      </c>
      <c r="C1217" s="27">
        <f t="shared" si="207"/>
        <v>0</v>
      </c>
      <c r="D1217" s="27">
        <f t="shared" si="199"/>
        <v>0</v>
      </c>
      <c r="E1217" s="27">
        <f t="shared" si="200"/>
        <v>0</v>
      </c>
      <c r="F1217" s="27">
        <f t="shared" si="201"/>
        <v>0</v>
      </c>
      <c r="G1217" s="28">
        <f t="shared" si="202"/>
        <v>0</v>
      </c>
      <c r="H1217" s="27">
        <f>IF(B1217&gt;$E$9,0,SUM(D$22:D1217))</f>
        <v>0</v>
      </c>
      <c r="I1217" s="27">
        <f>IF(B1217&gt;$E$9,0,SUM(E$22:E1217))</f>
        <v>0</v>
      </c>
      <c r="J1217" s="29">
        <f>IF(B1217&gt;$E$9,0,SUM(F$22:F1217))</f>
        <v>0</v>
      </c>
      <c r="K1217" s="30">
        <f t="shared" si="203"/>
        <v>0</v>
      </c>
      <c r="L1217" s="31">
        <f t="shared" si="208"/>
        <v>0</v>
      </c>
      <c r="M1217" s="27">
        <f t="shared" si="204"/>
        <v>0</v>
      </c>
      <c r="N1217" s="29">
        <f t="shared" si="205"/>
        <v>0</v>
      </c>
      <c r="O1217" s="146" t="str">
        <f t="shared" si="206"/>
        <v/>
      </c>
    </row>
    <row r="1218" spans="2:15">
      <c r="B1218" s="1" t="str">
        <f t="shared" si="198"/>
        <v/>
      </c>
      <c r="C1218" s="27">
        <f t="shared" si="207"/>
        <v>0</v>
      </c>
      <c r="D1218" s="27">
        <f t="shared" si="199"/>
        <v>0</v>
      </c>
      <c r="E1218" s="27">
        <f t="shared" si="200"/>
        <v>0</v>
      </c>
      <c r="F1218" s="27">
        <f t="shared" si="201"/>
        <v>0</v>
      </c>
      <c r="G1218" s="28">
        <f t="shared" si="202"/>
        <v>0</v>
      </c>
      <c r="H1218" s="27">
        <f>IF(B1218&gt;$E$9,0,SUM(D$22:D1218))</f>
        <v>0</v>
      </c>
      <c r="I1218" s="27">
        <f>IF(B1218&gt;$E$9,0,SUM(E$22:E1218))</f>
        <v>0</v>
      </c>
      <c r="J1218" s="29">
        <f>IF(B1218&gt;$E$9,0,SUM(F$22:F1218))</f>
        <v>0</v>
      </c>
      <c r="K1218" s="30">
        <f t="shared" si="203"/>
        <v>0</v>
      </c>
      <c r="L1218" s="31">
        <f t="shared" si="208"/>
        <v>0</v>
      </c>
      <c r="M1218" s="27">
        <f t="shared" si="204"/>
        <v>0</v>
      </c>
      <c r="N1218" s="29">
        <f t="shared" si="205"/>
        <v>0</v>
      </c>
      <c r="O1218" s="146" t="str">
        <f t="shared" si="206"/>
        <v/>
      </c>
    </row>
    <row r="1219" spans="2:15">
      <c r="B1219" s="1" t="str">
        <f t="shared" si="198"/>
        <v/>
      </c>
      <c r="C1219" s="27">
        <f t="shared" si="207"/>
        <v>0</v>
      </c>
      <c r="D1219" s="27">
        <f t="shared" si="199"/>
        <v>0</v>
      </c>
      <c r="E1219" s="27">
        <f t="shared" si="200"/>
        <v>0</v>
      </c>
      <c r="F1219" s="27">
        <f t="shared" si="201"/>
        <v>0</v>
      </c>
      <c r="G1219" s="28">
        <f t="shared" si="202"/>
        <v>0</v>
      </c>
      <c r="H1219" s="27">
        <f>IF(B1219&gt;$E$9,0,SUM(D$22:D1219))</f>
        <v>0</v>
      </c>
      <c r="I1219" s="27">
        <f>IF(B1219&gt;$E$9,0,SUM(E$22:E1219))</f>
        <v>0</v>
      </c>
      <c r="J1219" s="29">
        <f>IF(B1219&gt;$E$9,0,SUM(F$22:F1219))</f>
        <v>0</v>
      </c>
      <c r="K1219" s="30">
        <f t="shared" si="203"/>
        <v>0</v>
      </c>
      <c r="L1219" s="31">
        <f t="shared" si="208"/>
        <v>0</v>
      </c>
      <c r="M1219" s="27">
        <f t="shared" si="204"/>
        <v>0</v>
      </c>
      <c r="N1219" s="29">
        <f t="shared" si="205"/>
        <v>0</v>
      </c>
      <c r="O1219" s="146" t="str">
        <f t="shared" si="206"/>
        <v/>
      </c>
    </row>
    <row r="1220" spans="2:15">
      <c r="B1220" s="1" t="str">
        <f t="shared" si="198"/>
        <v/>
      </c>
      <c r="C1220" s="27">
        <f t="shared" si="207"/>
        <v>0</v>
      </c>
      <c r="D1220" s="27">
        <f t="shared" si="199"/>
        <v>0</v>
      </c>
      <c r="E1220" s="27">
        <f t="shared" si="200"/>
        <v>0</v>
      </c>
      <c r="F1220" s="27">
        <f t="shared" si="201"/>
        <v>0</v>
      </c>
      <c r="G1220" s="28">
        <f t="shared" si="202"/>
        <v>0</v>
      </c>
      <c r="H1220" s="27">
        <f>IF(B1220&gt;$E$9,0,SUM(D$22:D1220))</f>
        <v>0</v>
      </c>
      <c r="I1220" s="27">
        <f>IF(B1220&gt;$E$9,0,SUM(E$22:E1220))</f>
        <v>0</v>
      </c>
      <c r="J1220" s="29">
        <f>IF(B1220&gt;$E$9,0,SUM(F$22:F1220))</f>
        <v>0</v>
      </c>
      <c r="K1220" s="30">
        <f t="shared" si="203"/>
        <v>0</v>
      </c>
      <c r="L1220" s="31">
        <f t="shared" si="208"/>
        <v>0</v>
      </c>
      <c r="M1220" s="27">
        <f t="shared" si="204"/>
        <v>0</v>
      </c>
      <c r="N1220" s="29">
        <f t="shared" si="205"/>
        <v>0</v>
      </c>
      <c r="O1220" s="146" t="str">
        <f t="shared" si="206"/>
        <v/>
      </c>
    </row>
    <row r="1221" spans="2:15">
      <c r="B1221" s="1" t="str">
        <f t="shared" si="198"/>
        <v/>
      </c>
      <c r="C1221" s="27">
        <f t="shared" si="207"/>
        <v>0</v>
      </c>
      <c r="D1221" s="27">
        <f t="shared" si="199"/>
        <v>0</v>
      </c>
      <c r="E1221" s="27">
        <f t="shared" si="200"/>
        <v>0</v>
      </c>
      <c r="F1221" s="27">
        <f t="shared" si="201"/>
        <v>0</v>
      </c>
      <c r="G1221" s="28">
        <f t="shared" si="202"/>
        <v>0</v>
      </c>
      <c r="H1221" s="27">
        <f>IF(B1221&gt;$E$9,0,SUM(D$22:D1221))</f>
        <v>0</v>
      </c>
      <c r="I1221" s="27">
        <f>IF(B1221&gt;$E$9,0,SUM(E$22:E1221))</f>
        <v>0</v>
      </c>
      <c r="J1221" s="29">
        <f>IF(B1221&gt;$E$9,0,SUM(F$22:F1221))</f>
        <v>0</v>
      </c>
      <c r="K1221" s="30">
        <f t="shared" si="203"/>
        <v>0</v>
      </c>
      <c r="L1221" s="31">
        <f t="shared" si="208"/>
        <v>0</v>
      </c>
      <c r="M1221" s="27">
        <f t="shared" si="204"/>
        <v>0</v>
      </c>
      <c r="N1221" s="29">
        <f t="shared" si="205"/>
        <v>0</v>
      </c>
      <c r="O1221" s="146" t="str">
        <f t="shared" si="206"/>
        <v/>
      </c>
    </row>
    <row r="1222" spans="2:15">
      <c r="B1222" s="1" t="str">
        <f t="shared" si="198"/>
        <v/>
      </c>
      <c r="C1222" s="27">
        <f t="shared" si="207"/>
        <v>0</v>
      </c>
      <c r="D1222" s="27">
        <f t="shared" si="199"/>
        <v>0</v>
      </c>
      <c r="E1222" s="27">
        <f t="shared" si="200"/>
        <v>0</v>
      </c>
      <c r="F1222" s="27">
        <f t="shared" si="201"/>
        <v>0</v>
      </c>
      <c r="G1222" s="28">
        <f t="shared" si="202"/>
        <v>0</v>
      </c>
      <c r="H1222" s="27">
        <f>IF(B1222&gt;$E$9,0,SUM(D$22:D1222))</f>
        <v>0</v>
      </c>
      <c r="I1222" s="27">
        <f>IF(B1222&gt;$E$9,0,SUM(E$22:E1222))</f>
        <v>0</v>
      </c>
      <c r="J1222" s="29">
        <f>IF(B1222&gt;$E$9,0,SUM(F$22:F1222))</f>
        <v>0</v>
      </c>
      <c r="K1222" s="30">
        <f t="shared" si="203"/>
        <v>0</v>
      </c>
      <c r="L1222" s="31">
        <f t="shared" si="208"/>
        <v>0</v>
      </c>
      <c r="M1222" s="27">
        <f t="shared" si="204"/>
        <v>0</v>
      </c>
      <c r="N1222" s="29">
        <f t="shared" si="205"/>
        <v>0</v>
      </c>
      <c r="O1222" s="146" t="str">
        <f t="shared" si="206"/>
        <v/>
      </c>
    </row>
    <row r="1223" spans="2:15">
      <c r="B1223" s="1" t="str">
        <f t="shared" si="198"/>
        <v/>
      </c>
      <c r="C1223" s="27">
        <f t="shared" si="207"/>
        <v>0</v>
      </c>
      <c r="D1223" s="27">
        <f t="shared" si="199"/>
        <v>0</v>
      </c>
      <c r="E1223" s="27">
        <f t="shared" si="200"/>
        <v>0</v>
      </c>
      <c r="F1223" s="27">
        <f t="shared" si="201"/>
        <v>0</v>
      </c>
      <c r="G1223" s="28">
        <f t="shared" si="202"/>
        <v>0</v>
      </c>
      <c r="H1223" s="27">
        <f>IF(B1223&gt;$E$9,0,SUM(D$22:D1223))</f>
        <v>0</v>
      </c>
      <c r="I1223" s="27">
        <f>IF(B1223&gt;$E$9,0,SUM(E$22:E1223))</f>
        <v>0</v>
      </c>
      <c r="J1223" s="29">
        <f>IF(B1223&gt;$E$9,0,SUM(F$22:F1223))</f>
        <v>0</v>
      </c>
      <c r="K1223" s="30">
        <f t="shared" si="203"/>
        <v>0</v>
      </c>
      <c r="L1223" s="31">
        <f t="shared" si="208"/>
        <v>0</v>
      </c>
      <c r="M1223" s="27">
        <f t="shared" si="204"/>
        <v>0</v>
      </c>
      <c r="N1223" s="29">
        <f t="shared" si="205"/>
        <v>0</v>
      </c>
      <c r="O1223" s="146" t="str">
        <f t="shared" si="206"/>
        <v/>
      </c>
    </row>
    <row r="1224" spans="2:15">
      <c r="B1224" s="1" t="str">
        <f t="shared" si="198"/>
        <v/>
      </c>
      <c r="C1224" s="27">
        <f t="shared" si="207"/>
        <v>0</v>
      </c>
      <c r="D1224" s="27">
        <f t="shared" si="199"/>
        <v>0</v>
      </c>
      <c r="E1224" s="27">
        <f t="shared" si="200"/>
        <v>0</v>
      </c>
      <c r="F1224" s="27">
        <f t="shared" si="201"/>
        <v>0</v>
      </c>
      <c r="G1224" s="28">
        <f t="shared" si="202"/>
        <v>0</v>
      </c>
      <c r="H1224" s="27">
        <f>IF(B1224&gt;$E$9,0,SUM(D$22:D1224))</f>
        <v>0</v>
      </c>
      <c r="I1224" s="27">
        <f>IF(B1224&gt;$E$9,0,SUM(E$22:E1224))</f>
        <v>0</v>
      </c>
      <c r="J1224" s="29">
        <f>IF(B1224&gt;$E$9,0,SUM(F$22:F1224))</f>
        <v>0</v>
      </c>
      <c r="K1224" s="30">
        <f t="shared" si="203"/>
        <v>0</v>
      </c>
      <c r="L1224" s="31">
        <f t="shared" si="208"/>
        <v>0</v>
      </c>
      <c r="M1224" s="27">
        <f t="shared" si="204"/>
        <v>0</v>
      </c>
      <c r="N1224" s="29">
        <f t="shared" si="205"/>
        <v>0</v>
      </c>
      <c r="O1224" s="146" t="str">
        <f t="shared" si="206"/>
        <v/>
      </c>
    </row>
    <row r="1225" spans="2:15">
      <c r="B1225" s="1" t="str">
        <f t="shared" si="198"/>
        <v/>
      </c>
      <c r="C1225" s="27">
        <f t="shared" si="207"/>
        <v>0</v>
      </c>
      <c r="D1225" s="27">
        <f t="shared" si="199"/>
        <v>0</v>
      </c>
      <c r="E1225" s="27">
        <f t="shared" si="200"/>
        <v>0</v>
      </c>
      <c r="F1225" s="27">
        <f t="shared" si="201"/>
        <v>0</v>
      </c>
      <c r="G1225" s="28">
        <f t="shared" si="202"/>
        <v>0</v>
      </c>
      <c r="H1225" s="27">
        <f>IF(B1225&gt;$E$9,0,SUM(D$22:D1225))</f>
        <v>0</v>
      </c>
      <c r="I1225" s="27">
        <f>IF(B1225&gt;$E$9,0,SUM(E$22:E1225))</f>
        <v>0</v>
      </c>
      <c r="J1225" s="29">
        <f>IF(B1225&gt;$E$9,0,SUM(F$22:F1225))</f>
        <v>0</v>
      </c>
      <c r="K1225" s="30">
        <f t="shared" si="203"/>
        <v>0</v>
      </c>
      <c r="L1225" s="31">
        <f t="shared" si="208"/>
        <v>0</v>
      </c>
      <c r="M1225" s="27">
        <f t="shared" si="204"/>
        <v>0</v>
      </c>
      <c r="N1225" s="29">
        <f t="shared" si="205"/>
        <v>0</v>
      </c>
      <c r="O1225" s="146" t="str">
        <f t="shared" si="206"/>
        <v/>
      </c>
    </row>
    <row r="1226" spans="2:15">
      <c r="B1226" s="1" t="str">
        <f t="shared" si="198"/>
        <v/>
      </c>
      <c r="C1226" s="27">
        <f t="shared" si="207"/>
        <v>0</v>
      </c>
      <c r="D1226" s="27">
        <f t="shared" si="199"/>
        <v>0</v>
      </c>
      <c r="E1226" s="27">
        <f t="shared" si="200"/>
        <v>0</v>
      </c>
      <c r="F1226" s="27">
        <f t="shared" si="201"/>
        <v>0</v>
      </c>
      <c r="G1226" s="28">
        <f t="shared" si="202"/>
        <v>0</v>
      </c>
      <c r="H1226" s="27">
        <f>IF(B1226&gt;$E$9,0,SUM(D$22:D1226))</f>
        <v>0</v>
      </c>
      <c r="I1226" s="27">
        <f>IF(B1226&gt;$E$9,0,SUM(E$22:E1226))</f>
        <v>0</v>
      </c>
      <c r="J1226" s="29">
        <f>IF(B1226&gt;$E$9,0,SUM(F$22:F1226))</f>
        <v>0</v>
      </c>
      <c r="K1226" s="30">
        <f t="shared" si="203"/>
        <v>0</v>
      </c>
      <c r="L1226" s="31">
        <f t="shared" si="208"/>
        <v>0</v>
      </c>
      <c r="M1226" s="27">
        <f t="shared" si="204"/>
        <v>0</v>
      </c>
      <c r="N1226" s="29">
        <f t="shared" si="205"/>
        <v>0</v>
      </c>
      <c r="O1226" s="146" t="str">
        <f t="shared" si="206"/>
        <v/>
      </c>
    </row>
    <row r="1227" spans="2:15">
      <c r="B1227" s="1" t="str">
        <f t="shared" si="198"/>
        <v/>
      </c>
      <c r="C1227" s="27">
        <f t="shared" si="207"/>
        <v>0</v>
      </c>
      <c r="D1227" s="27">
        <f t="shared" si="199"/>
        <v>0</v>
      </c>
      <c r="E1227" s="27">
        <f t="shared" si="200"/>
        <v>0</v>
      </c>
      <c r="F1227" s="27">
        <f t="shared" si="201"/>
        <v>0</v>
      </c>
      <c r="G1227" s="28">
        <f t="shared" si="202"/>
        <v>0</v>
      </c>
      <c r="H1227" s="27">
        <f>IF(B1227&gt;$E$9,0,SUM(D$22:D1227))</f>
        <v>0</v>
      </c>
      <c r="I1227" s="27">
        <f>IF(B1227&gt;$E$9,0,SUM(E$22:E1227))</f>
        <v>0</v>
      </c>
      <c r="J1227" s="29">
        <f>IF(B1227&gt;$E$9,0,SUM(F$22:F1227))</f>
        <v>0</v>
      </c>
      <c r="K1227" s="30">
        <f t="shared" si="203"/>
        <v>0</v>
      </c>
      <c r="L1227" s="31">
        <f t="shared" si="208"/>
        <v>0</v>
      </c>
      <c r="M1227" s="27">
        <f t="shared" si="204"/>
        <v>0</v>
      </c>
      <c r="N1227" s="29">
        <f t="shared" si="205"/>
        <v>0</v>
      </c>
      <c r="O1227" s="146" t="str">
        <f t="shared" si="206"/>
        <v/>
      </c>
    </row>
    <row r="1228" spans="2:15">
      <c r="B1228" s="1" t="str">
        <f t="shared" si="198"/>
        <v/>
      </c>
      <c r="C1228" s="27">
        <f t="shared" si="207"/>
        <v>0</v>
      </c>
      <c r="D1228" s="27">
        <f t="shared" si="199"/>
        <v>0</v>
      </c>
      <c r="E1228" s="27">
        <f t="shared" si="200"/>
        <v>0</v>
      </c>
      <c r="F1228" s="27">
        <f t="shared" si="201"/>
        <v>0</v>
      </c>
      <c r="G1228" s="28">
        <f t="shared" si="202"/>
        <v>0</v>
      </c>
      <c r="H1228" s="27">
        <f>IF(B1228&gt;$E$9,0,SUM(D$22:D1228))</f>
        <v>0</v>
      </c>
      <c r="I1228" s="27">
        <f>IF(B1228&gt;$E$9,0,SUM(E$22:E1228))</f>
        <v>0</v>
      </c>
      <c r="J1228" s="29">
        <f>IF(B1228&gt;$E$9,0,SUM(F$22:F1228))</f>
        <v>0</v>
      </c>
      <c r="K1228" s="30">
        <f t="shared" si="203"/>
        <v>0</v>
      </c>
      <c r="L1228" s="31">
        <f t="shared" si="208"/>
        <v>0</v>
      </c>
      <c r="M1228" s="27">
        <f t="shared" si="204"/>
        <v>0</v>
      </c>
      <c r="N1228" s="29">
        <f t="shared" si="205"/>
        <v>0</v>
      </c>
      <c r="O1228" s="146" t="str">
        <f t="shared" si="206"/>
        <v/>
      </c>
    </row>
    <row r="1229" spans="2:15">
      <c r="B1229" s="1" t="str">
        <f t="shared" si="198"/>
        <v/>
      </c>
      <c r="C1229" s="27">
        <f t="shared" si="207"/>
        <v>0</v>
      </c>
      <c r="D1229" s="27">
        <f t="shared" si="199"/>
        <v>0</v>
      </c>
      <c r="E1229" s="27">
        <f t="shared" si="200"/>
        <v>0</v>
      </c>
      <c r="F1229" s="27">
        <f t="shared" si="201"/>
        <v>0</v>
      </c>
      <c r="G1229" s="28">
        <f t="shared" si="202"/>
        <v>0</v>
      </c>
      <c r="H1229" s="27">
        <f>IF(B1229&gt;$E$9,0,SUM(D$22:D1229))</f>
        <v>0</v>
      </c>
      <c r="I1229" s="27">
        <f>IF(B1229&gt;$E$9,0,SUM(E$22:E1229))</f>
        <v>0</v>
      </c>
      <c r="J1229" s="29">
        <f>IF(B1229&gt;$E$9,0,SUM(F$22:F1229))</f>
        <v>0</v>
      </c>
      <c r="K1229" s="30">
        <f t="shared" si="203"/>
        <v>0</v>
      </c>
      <c r="L1229" s="31">
        <f t="shared" si="208"/>
        <v>0</v>
      </c>
      <c r="M1229" s="27">
        <f t="shared" si="204"/>
        <v>0</v>
      </c>
      <c r="N1229" s="29">
        <f t="shared" si="205"/>
        <v>0</v>
      </c>
      <c r="O1229" s="146" t="str">
        <f t="shared" si="206"/>
        <v/>
      </c>
    </row>
    <row r="1230" spans="2:15">
      <c r="B1230" s="1" t="str">
        <f t="shared" si="198"/>
        <v/>
      </c>
      <c r="C1230" s="27">
        <f t="shared" si="207"/>
        <v>0</v>
      </c>
      <c r="D1230" s="27">
        <f t="shared" si="199"/>
        <v>0</v>
      </c>
      <c r="E1230" s="27">
        <f t="shared" si="200"/>
        <v>0</v>
      </c>
      <c r="F1230" s="27">
        <f t="shared" si="201"/>
        <v>0</v>
      </c>
      <c r="G1230" s="28">
        <f t="shared" si="202"/>
        <v>0</v>
      </c>
      <c r="H1230" s="27">
        <f>IF(B1230&gt;$E$9,0,SUM(D$22:D1230))</f>
        <v>0</v>
      </c>
      <c r="I1230" s="27">
        <f>IF(B1230&gt;$E$9,0,SUM(E$22:E1230))</f>
        <v>0</v>
      </c>
      <c r="J1230" s="29">
        <f>IF(B1230&gt;$E$9,0,SUM(F$22:F1230))</f>
        <v>0</v>
      </c>
      <c r="K1230" s="30">
        <f t="shared" si="203"/>
        <v>0</v>
      </c>
      <c r="L1230" s="31">
        <f t="shared" si="208"/>
        <v>0</v>
      </c>
      <c r="M1230" s="27">
        <f t="shared" si="204"/>
        <v>0</v>
      </c>
      <c r="N1230" s="29">
        <f t="shared" si="205"/>
        <v>0</v>
      </c>
      <c r="O1230" s="146" t="str">
        <f t="shared" si="206"/>
        <v/>
      </c>
    </row>
    <row r="1231" spans="2:15">
      <c r="B1231" s="1" t="str">
        <f t="shared" si="198"/>
        <v/>
      </c>
      <c r="C1231" s="27">
        <f t="shared" si="207"/>
        <v>0</v>
      </c>
      <c r="D1231" s="27">
        <f t="shared" si="199"/>
        <v>0</v>
      </c>
      <c r="E1231" s="27">
        <f t="shared" si="200"/>
        <v>0</v>
      </c>
      <c r="F1231" s="27">
        <f t="shared" si="201"/>
        <v>0</v>
      </c>
      <c r="G1231" s="28">
        <f t="shared" si="202"/>
        <v>0</v>
      </c>
      <c r="H1231" s="27">
        <f>IF(B1231&gt;$E$9,0,SUM(D$22:D1231))</f>
        <v>0</v>
      </c>
      <c r="I1231" s="27">
        <f>IF(B1231&gt;$E$9,0,SUM(E$22:E1231))</f>
        <v>0</v>
      </c>
      <c r="J1231" s="29">
        <f>IF(B1231&gt;$E$9,0,SUM(F$22:F1231))</f>
        <v>0</v>
      </c>
      <c r="K1231" s="30">
        <f t="shared" si="203"/>
        <v>0</v>
      </c>
      <c r="L1231" s="31">
        <f t="shared" si="208"/>
        <v>0</v>
      </c>
      <c r="M1231" s="27">
        <f t="shared" si="204"/>
        <v>0</v>
      </c>
      <c r="N1231" s="29">
        <f t="shared" si="205"/>
        <v>0</v>
      </c>
      <c r="O1231" s="146" t="str">
        <f t="shared" si="206"/>
        <v/>
      </c>
    </row>
    <row r="1232" spans="2:15">
      <c r="B1232" s="1" t="str">
        <f t="shared" si="198"/>
        <v/>
      </c>
      <c r="C1232" s="27">
        <f t="shared" si="207"/>
        <v>0</v>
      </c>
      <c r="D1232" s="27">
        <f t="shared" si="199"/>
        <v>0</v>
      </c>
      <c r="E1232" s="27">
        <f t="shared" si="200"/>
        <v>0</v>
      </c>
      <c r="F1232" s="27">
        <f t="shared" si="201"/>
        <v>0</v>
      </c>
      <c r="G1232" s="28">
        <f t="shared" si="202"/>
        <v>0</v>
      </c>
      <c r="H1232" s="27">
        <f>IF(B1232&gt;$E$9,0,SUM(D$22:D1232))</f>
        <v>0</v>
      </c>
      <c r="I1232" s="27">
        <f>IF(B1232&gt;$E$9,0,SUM(E$22:E1232))</f>
        <v>0</v>
      </c>
      <c r="J1232" s="29">
        <f>IF(B1232&gt;$E$9,0,SUM(F$22:F1232))</f>
        <v>0</v>
      </c>
      <c r="K1232" s="30">
        <f t="shared" si="203"/>
        <v>0</v>
      </c>
      <c r="L1232" s="31">
        <f t="shared" si="208"/>
        <v>0</v>
      </c>
      <c r="M1232" s="27">
        <f t="shared" si="204"/>
        <v>0</v>
      </c>
      <c r="N1232" s="29">
        <f t="shared" si="205"/>
        <v>0</v>
      </c>
      <c r="O1232" s="146" t="str">
        <f t="shared" si="206"/>
        <v/>
      </c>
    </row>
    <row r="1233" spans="2:15">
      <c r="B1233" s="1" t="str">
        <f t="shared" si="198"/>
        <v/>
      </c>
      <c r="C1233" s="27">
        <f t="shared" si="207"/>
        <v>0</v>
      </c>
      <c r="D1233" s="27">
        <f t="shared" si="199"/>
        <v>0</v>
      </c>
      <c r="E1233" s="27">
        <f t="shared" si="200"/>
        <v>0</v>
      </c>
      <c r="F1233" s="27">
        <f t="shared" si="201"/>
        <v>0</v>
      </c>
      <c r="G1233" s="28">
        <f t="shared" si="202"/>
        <v>0</v>
      </c>
      <c r="H1233" s="27">
        <f>IF(B1233&gt;$E$9,0,SUM(D$22:D1233))</f>
        <v>0</v>
      </c>
      <c r="I1233" s="27">
        <f>IF(B1233&gt;$E$9,0,SUM(E$22:E1233))</f>
        <v>0</v>
      </c>
      <c r="J1233" s="29">
        <f>IF(B1233&gt;$E$9,0,SUM(F$22:F1233))</f>
        <v>0</v>
      </c>
      <c r="K1233" s="30">
        <f t="shared" si="203"/>
        <v>0</v>
      </c>
      <c r="L1233" s="31">
        <f t="shared" si="208"/>
        <v>0</v>
      </c>
      <c r="M1233" s="27">
        <f t="shared" si="204"/>
        <v>0</v>
      </c>
      <c r="N1233" s="29">
        <f t="shared" si="205"/>
        <v>0</v>
      </c>
      <c r="O1233" s="146" t="str">
        <f t="shared" si="206"/>
        <v/>
      </c>
    </row>
    <row r="1234" spans="2:15">
      <c r="B1234" s="1" t="str">
        <f t="shared" si="198"/>
        <v/>
      </c>
      <c r="C1234" s="27">
        <f t="shared" si="207"/>
        <v>0</v>
      </c>
      <c r="D1234" s="27">
        <f t="shared" si="199"/>
        <v>0</v>
      </c>
      <c r="E1234" s="27">
        <f t="shared" si="200"/>
        <v>0</v>
      </c>
      <c r="F1234" s="27">
        <f t="shared" si="201"/>
        <v>0</v>
      </c>
      <c r="G1234" s="28">
        <f t="shared" si="202"/>
        <v>0</v>
      </c>
      <c r="H1234" s="27">
        <f>IF(B1234&gt;$E$9,0,SUM(D$22:D1234))</f>
        <v>0</v>
      </c>
      <c r="I1234" s="27">
        <f>IF(B1234&gt;$E$9,0,SUM(E$22:E1234))</f>
        <v>0</v>
      </c>
      <c r="J1234" s="29">
        <f>IF(B1234&gt;$E$9,0,SUM(F$22:F1234))</f>
        <v>0</v>
      </c>
      <c r="K1234" s="30">
        <f t="shared" si="203"/>
        <v>0</v>
      </c>
      <c r="L1234" s="31">
        <f t="shared" si="208"/>
        <v>0</v>
      </c>
      <c r="M1234" s="27">
        <f t="shared" si="204"/>
        <v>0</v>
      </c>
      <c r="N1234" s="29">
        <f t="shared" si="205"/>
        <v>0</v>
      </c>
      <c r="O1234" s="146" t="str">
        <f t="shared" si="206"/>
        <v/>
      </c>
    </row>
    <row r="1235" spans="2:15">
      <c r="B1235" s="1" t="str">
        <f t="shared" si="198"/>
        <v/>
      </c>
      <c r="C1235" s="27">
        <f t="shared" si="207"/>
        <v>0</v>
      </c>
      <c r="D1235" s="27">
        <f t="shared" si="199"/>
        <v>0</v>
      </c>
      <c r="E1235" s="27">
        <f t="shared" si="200"/>
        <v>0</v>
      </c>
      <c r="F1235" s="27">
        <f t="shared" si="201"/>
        <v>0</v>
      </c>
      <c r="G1235" s="28">
        <f t="shared" si="202"/>
        <v>0</v>
      </c>
      <c r="H1235" s="27">
        <f>IF(B1235&gt;$E$9,0,SUM(D$22:D1235))</f>
        <v>0</v>
      </c>
      <c r="I1235" s="27">
        <f>IF(B1235&gt;$E$9,0,SUM(E$22:E1235))</f>
        <v>0</v>
      </c>
      <c r="J1235" s="29">
        <f>IF(B1235&gt;$E$9,0,SUM(F$22:F1235))</f>
        <v>0</v>
      </c>
      <c r="K1235" s="30">
        <f t="shared" si="203"/>
        <v>0</v>
      </c>
      <c r="L1235" s="31">
        <f t="shared" si="208"/>
        <v>0</v>
      </c>
      <c r="M1235" s="27">
        <f t="shared" si="204"/>
        <v>0</v>
      </c>
      <c r="N1235" s="29">
        <f t="shared" si="205"/>
        <v>0</v>
      </c>
      <c r="O1235" s="146" t="str">
        <f t="shared" si="206"/>
        <v/>
      </c>
    </row>
    <row r="1236" spans="2:15">
      <c r="B1236" s="1" t="str">
        <f t="shared" si="198"/>
        <v/>
      </c>
      <c r="C1236" s="27">
        <f t="shared" si="207"/>
        <v>0</v>
      </c>
      <c r="D1236" s="27">
        <f t="shared" si="199"/>
        <v>0</v>
      </c>
      <c r="E1236" s="27">
        <f t="shared" si="200"/>
        <v>0</v>
      </c>
      <c r="F1236" s="27">
        <f t="shared" si="201"/>
        <v>0</v>
      </c>
      <c r="G1236" s="28">
        <f t="shared" si="202"/>
        <v>0</v>
      </c>
      <c r="H1236" s="27">
        <f>IF(B1236&gt;$E$9,0,SUM(D$22:D1236))</f>
        <v>0</v>
      </c>
      <c r="I1236" s="27">
        <f>IF(B1236&gt;$E$9,0,SUM(E$22:E1236))</f>
        <v>0</v>
      </c>
      <c r="J1236" s="29">
        <f>IF(B1236&gt;$E$9,0,SUM(F$22:F1236))</f>
        <v>0</v>
      </c>
      <c r="K1236" s="30">
        <f t="shared" si="203"/>
        <v>0</v>
      </c>
      <c r="L1236" s="31">
        <f t="shared" si="208"/>
        <v>0</v>
      </c>
      <c r="M1236" s="27">
        <f t="shared" si="204"/>
        <v>0</v>
      </c>
      <c r="N1236" s="29">
        <f t="shared" si="205"/>
        <v>0</v>
      </c>
      <c r="O1236" s="146" t="str">
        <f t="shared" si="206"/>
        <v/>
      </c>
    </row>
    <row r="1237" spans="2:15">
      <c r="B1237" s="1" t="str">
        <f t="shared" si="198"/>
        <v/>
      </c>
      <c r="C1237" s="27">
        <f t="shared" si="207"/>
        <v>0</v>
      </c>
      <c r="D1237" s="27">
        <f t="shared" si="199"/>
        <v>0</v>
      </c>
      <c r="E1237" s="27">
        <f t="shared" si="200"/>
        <v>0</v>
      </c>
      <c r="F1237" s="27">
        <f t="shared" si="201"/>
        <v>0</v>
      </c>
      <c r="G1237" s="28">
        <f t="shared" si="202"/>
        <v>0</v>
      </c>
      <c r="H1237" s="27">
        <f>IF(B1237&gt;$E$9,0,SUM(D$22:D1237))</f>
        <v>0</v>
      </c>
      <c r="I1237" s="27">
        <f>IF(B1237&gt;$E$9,0,SUM(E$22:E1237))</f>
        <v>0</v>
      </c>
      <c r="J1237" s="29">
        <f>IF(B1237&gt;$E$9,0,SUM(F$22:F1237))</f>
        <v>0</v>
      </c>
      <c r="K1237" s="30">
        <f t="shared" si="203"/>
        <v>0</v>
      </c>
      <c r="L1237" s="31">
        <f t="shared" si="208"/>
        <v>0</v>
      </c>
      <c r="M1237" s="27">
        <f t="shared" si="204"/>
        <v>0</v>
      </c>
      <c r="N1237" s="29">
        <f t="shared" si="205"/>
        <v>0</v>
      </c>
      <c r="O1237" s="146" t="str">
        <f t="shared" si="206"/>
        <v/>
      </c>
    </row>
    <row r="1238" spans="2:15">
      <c r="B1238" s="1" t="str">
        <f t="shared" si="198"/>
        <v/>
      </c>
      <c r="C1238" s="27">
        <f t="shared" si="207"/>
        <v>0</v>
      </c>
      <c r="D1238" s="27">
        <f t="shared" si="199"/>
        <v>0</v>
      </c>
      <c r="E1238" s="27">
        <f t="shared" si="200"/>
        <v>0</v>
      </c>
      <c r="F1238" s="27">
        <f t="shared" si="201"/>
        <v>0</v>
      </c>
      <c r="G1238" s="28">
        <f t="shared" si="202"/>
        <v>0</v>
      </c>
      <c r="H1238" s="27">
        <f>IF(B1238&gt;$E$9,0,SUM(D$22:D1238))</f>
        <v>0</v>
      </c>
      <c r="I1238" s="27">
        <f>IF(B1238&gt;$E$9,0,SUM(E$22:E1238))</f>
        <v>0</v>
      </c>
      <c r="J1238" s="29">
        <f>IF(B1238&gt;$E$9,0,SUM(F$22:F1238))</f>
        <v>0</v>
      </c>
      <c r="K1238" s="30">
        <f t="shared" si="203"/>
        <v>0</v>
      </c>
      <c r="L1238" s="31">
        <f t="shared" si="208"/>
        <v>0</v>
      </c>
      <c r="M1238" s="27">
        <f t="shared" si="204"/>
        <v>0</v>
      </c>
      <c r="N1238" s="29">
        <f t="shared" si="205"/>
        <v>0</v>
      </c>
      <c r="O1238" s="146" t="str">
        <f t="shared" si="206"/>
        <v/>
      </c>
    </row>
    <row r="1239" spans="2:15">
      <c r="B1239" s="1" t="str">
        <f t="shared" ref="B1239:B1302" si="209">IF(B1238&gt;$E$9,"",IF(B1238+1&lt;=$E$9,B1238+1,""))</f>
        <v/>
      </c>
      <c r="C1239" s="27">
        <f t="shared" si="207"/>
        <v>0</v>
      </c>
      <c r="D1239" s="27">
        <f t="shared" ref="D1239:D1302" si="210">+IF(B1239&lt;=$E$9,$E$14,0)</f>
        <v>0</v>
      </c>
      <c r="E1239" s="27">
        <f t="shared" si="200"/>
        <v>0</v>
      </c>
      <c r="F1239" s="27">
        <f t="shared" si="201"/>
        <v>0</v>
      </c>
      <c r="G1239" s="28">
        <f t="shared" si="202"/>
        <v>0</v>
      </c>
      <c r="H1239" s="27">
        <f>IF(B1239&gt;$E$9,0,SUM(D$22:D1239))</f>
        <v>0</v>
      </c>
      <c r="I1239" s="27">
        <f>IF(B1239&gt;$E$9,0,SUM(E$22:E1239))</f>
        <v>0</v>
      </c>
      <c r="J1239" s="29">
        <f>IF(B1239&gt;$E$9,0,SUM(F$22:F1239))</f>
        <v>0</v>
      </c>
      <c r="K1239" s="30">
        <f t="shared" si="203"/>
        <v>0</v>
      </c>
      <c r="L1239" s="31">
        <f t="shared" si="208"/>
        <v>0</v>
      </c>
      <c r="M1239" s="27">
        <f t="shared" si="204"/>
        <v>0</v>
      </c>
      <c r="N1239" s="29">
        <f t="shared" si="205"/>
        <v>0</v>
      </c>
      <c r="O1239" s="146" t="str">
        <f t="shared" si="206"/>
        <v/>
      </c>
    </row>
    <row r="1240" spans="2:15">
      <c r="B1240" s="1" t="str">
        <f t="shared" si="209"/>
        <v/>
      </c>
      <c r="C1240" s="27">
        <f t="shared" si="207"/>
        <v>0</v>
      </c>
      <c r="D1240" s="27">
        <f t="shared" si="210"/>
        <v>0</v>
      </c>
      <c r="E1240" s="27">
        <f t="shared" ref="E1240:E1303" si="211">IF(B1240&gt;$E$9,0,IF(B1240&lt;&gt;B1239,C1240*(RATE($E$9,$E$14,-$E$10)),0))</f>
        <v>0</v>
      </c>
      <c r="F1240" s="27">
        <f t="shared" ref="F1240:F1303" si="212">D1240-E1240</f>
        <v>0</v>
      </c>
      <c r="G1240" s="28">
        <f t="shared" ref="G1240:G1303" si="213">IF(ROUND(C1240-F1240,2)=0,0,C1240-F1240)</f>
        <v>0</v>
      </c>
      <c r="H1240" s="27">
        <f>IF(B1240&gt;$E$9,0,SUM(D$22:D1240))</f>
        <v>0</v>
      </c>
      <c r="I1240" s="27">
        <f>IF(B1240&gt;$E$9,0,SUM(E$22:E1240))</f>
        <v>0</v>
      </c>
      <c r="J1240" s="29">
        <f>IF(B1240&gt;$E$9,0,SUM(F$22:F1240))</f>
        <v>0</v>
      </c>
      <c r="K1240" s="30">
        <f t="shared" ref="K1240:K1303" si="214">IF(B1240&gt;$E$9,0,I1240/($E$12-$E$10))</f>
        <v>0</v>
      </c>
      <c r="L1240" s="31">
        <f t="shared" si="208"/>
        <v>0</v>
      </c>
      <c r="M1240" s="27">
        <f t="shared" ref="M1240:M1303" si="215">IF(B1240&gt;$E$9,0,$E$13-I1240)</f>
        <v>0</v>
      </c>
      <c r="N1240" s="29">
        <f t="shared" ref="N1240:N1303" si="216">IF(B1240&gt;$E$9,0,$E$10-J1240)</f>
        <v>0</v>
      </c>
      <c r="O1240" s="146" t="str">
        <f t="shared" ref="O1240:O1303" si="217">IF(M1240,M1240*0.25,"")</f>
        <v/>
      </c>
    </row>
    <row r="1241" spans="2:15">
      <c r="B1241" s="1" t="str">
        <f t="shared" si="209"/>
        <v/>
      </c>
      <c r="C1241" s="27">
        <f t="shared" ref="C1241:C1304" si="218">G1240</f>
        <v>0</v>
      </c>
      <c r="D1241" s="27">
        <f t="shared" si="210"/>
        <v>0</v>
      </c>
      <c r="E1241" s="27">
        <f t="shared" si="211"/>
        <v>0</v>
      </c>
      <c r="F1241" s="27">
        <f t="shared" si="212"/>
        <v>0</v>
      </c>
      <c r="G1241" s="28">
        <f t="shared" si="213"/>
        <v>0</v>
      </c>
      <c r="H1241" s="27">
        <f>IF(B1241&gt;$E$9,0,SUM(D$22:D1241))</f>
        <v>0</v>
      </c>
      <c r="I1241" s="27">
        <f>IF(B1241&gt;$E$9,0,SUM(E$22:E1241))</f>
        <v>0</v>
      </c>
      <c r="J1241" s="29">
        <f>IF(B1241&gt;$E$9,0,SUM(F$22:F1241))</f>
        <v>0</v>
      </c>
      <c r="K1241" s="30">
        <f t="shared" si="214"/>
        <v>0</v>
      </c>
      <c r="L1241" s="31">
        <f t="shared" ref="L1241:L1304" si="219">IF(B1241&gt;$E$9,0,J1241/$E$10)</f>
        <v>0</v>
      </c>
      <c r="M1241" s="27">
        <f t="shared" si="215"/>
        <v>0</v>
      </c>
      <c r="N1241" s="29">
        <f t="shared" si="216"/>
        <v>0</v>
      </c>
      <c r="O1241" s="146" t="str">
        <f t="shared" si="217"/>
        <v/>
      </c>
    </row>
    <row r="1242" spans="2:15">
      <c r="B1242" s="1" t="str">
        <f t="shared" si="209"/>
        <v/>
      </c>
      <c r="C1242" s="27">
        <f t="shared" si="218"/>
        <v>0</v>
      </c>
      <c r="D1242" s="27">
        <f t="shared" si="210"/>
        <v>0</v>
      </c>
      <c r="E1242" s="27">
        <f t="shared" si="211"/>
        <v>0</v>
      </c>
      <c r="F1242" s="27">
        <f t="shared" si="212"/>
        <v>0</v>
      </c>
      <c r="G1242" s="28">
        <f t="shared" si="213"/>
        <v>0</v>
      </c>
      <c r="H1242" s="27">
        <f>IF(B1242&gt;$E$9,0,SUM(D$22:D1242))</f>
        <v>0</v>
      </c>
      <c r="I1242" s="27">
        <f>IF(B1242&gt;$E$9,0,SUM(E$22:E1242))</f>
        <v>0</v>
      </c>
      <c r="J1242" s="29">
        <f>IF(B1242&gt;$E$9,0,SUM(F$22:F1242))</f>
        <v>0</v>
      </c>
      <c r="K1242" s="30">
        <f t="shared" si="214"/>
        <v>0</v>
      </c>
      <c r="L1242" s="31">
        <f t="shared" si="219"/>
        <v>0</v>
      </c>
      <c r="M1242" s="27">
        <f t="shared" si="215"/>
        <v>0</v>
      </c>
      <c r="N1242" s="29">
        <f t="shared" si="216"/>
        <v>0</v>
      </c>
      <c r="O1242" s="146" t="str">
        <f t="shared" si="217"/>
        <v/>
      </c>
    </row>
    <row r="1243" spans="2:15">
      <c r="B1243" s="1" t="str">
        <f t="shared" si="209"/>
        <v/>
      </c>
      <c r="C1243" s="27">
        <f t="shared" si="218"/>
        <v>0</v>
      </c>
      <c r="D1243" s="27">
        <f t="shared" si="210"/>
        <v>0</v>
      </c>
      <c r="E1243" s="27">
        <f t="shared" si="211"/>
        <v>0</v>
      </c>
      <c r="F1243" s="27">
        <f t="shared" si="212"/>
        <v>0</v>
      </c>
      <c r="G1243" s="28">
        <f t="shared" si="213"/>
        <v>0</v>
      </c>
      <c r="H1243" s="27">
        <f>IF(B1243&gt;$E$9,0,SUM(D$22:D1243))</f>
        <v>0</v>
      </c>
      <c r="I1243" s="27">
        <f>IF(B1243&gt;$E$9,0,SUM(E$22:E1243))</f>
        <v>0</v>
      </c>
      <c r="J1243" s="29">
        <f>IF(B1243&gt;$E$9,0,SUM(F$22:F1243))</f>
        <v>0</v>
      </c>
      <c r="K1243" s="30">
        <f t="shared" si="214"/>
        <v>0</v>
      </c>
      <c r="L1243" s="31">
        <f t="shared" si="219"/>
        <v>0</v>
      </c>
      <c r="M1243" s="27">
        <f t="shared" si="215"/>
        <v>0</v>
      </c>
      <c r="N1243" s="29">
        <f t="shared" si="216"/>
        <v>0</v>
      </c>
      <c r="O1243" s="146" t="str">
        <f t="shared" si="217"/>
        <v/>
      </c>
    </row>
    <row r="1244" spans="2:15">
      <c r="B1244" s="1" t="str">
        <f t="shared" si="209"/>
        <v/>
      </c>
      <c r="C1244" s="27">
        <f t="shared" si="218"/>
        <v>0</v>
      </c>
      <c r="D1244" s="27">
        <f t="shared" si="210"/>
        <v>0</v>
      </c>
      <c r="E1244" s="27">
        <f t="shared" si="211"/>
        <v>0</v>
      </c>
      <c r="F1244" s="27">
        <f t="shared" si="212"/>
        <v>0</v>
      </c>
      <c r="G1244" s="28">
        <f t="shared" si="213"/>
        <v>0</v>
      </c>
      <c r="H1244" s="27">
        <f>IF(B1244&gt;$E$9,0,SUM(D$22:D1244))</f>
        <v>0</v>
      </c>
      <c r="I1244" s="27">
        <f>IF(B1244&gt;$E$9,0,SUM(E$22:E1244))</f>
        <v>0</v>
      </c>
      <c r="J1244" s="29">
        <f>IF(B1244&gt;$E$9,0,SUM(F$22:F1244))</f>
        <v>0</v>
      </c>
      <c r="K1244" s="30">
        <f t="shared" si="214"/>
        <v>0</v>
      </c>
      <c r="L1244" s="31">
        <f t="shared" si="219"/>
        <v>0</v>
      </c>
      <c r="M1244" s="27">
        <f t="shared" si="215"/>
        <v>0</v>
      </c>
      <c r="N1244" s="29">
        <f t="shared" si="216"/>
        <v>0</v>
      </c>
      <c r="O1244" s="146" t="str">
        <f t="shared" si="217"/>
        <v/>
      </c>
    </row>
    <row r="1245" spans="2:15">
      <c r="B1245" s="1" t="str">
        <f t="shared" si="209"/>
        <v/>
      </c>
      <c r="C1245" s="27">
        <f t="shared" si="218"/>
        <v>0</v>
      </c>
      <c r="D1245" s="27">
        <f t="shared" si="210"/>
        <v>0</v>
      </c>
      <c r="E1245" s="27">
        <f t="shared" si="211"/>
        <v>0</v>
      </c>
      <c r="F1245" s="27">
        <f t="shared" si="212"/>
        <v>0</v>
      </c>
      <c r="G1245" s="28">
        <f t="shared" si="213"/>
        <v>0</v>
      </c>
      <c r="H1245" s="27">
        <f>IF(B1245&gt;$E$9,0,SUM(D$22:D1245))</f>
        <v>0</v>
      </c>
      <c r="I1245" s="27">
        <f>IF(B1245&gt;$E$9,0,SUM(E$22:E1245))</f>
        <v>0</v>
      </c>
      <c r="J1245" s="29">
        <f>IF(B1245&gt;$E$9,0,SUM(F$22:F1245))</f>
        <v>0</v>
      </c>
      <c r="K1245" s="30">
        <f t="shared" si="214"/>
        <v>0</v>
      </c>
      <c r="L1245" s="31">
        <f t="shared" si="219"/>
        <v>0</v>
      </c>
      <c r="M1245" s="27">
        <f t="shared" si="215"/>
        <v>0</v>
      </c>
      <c r="N1245" s="29">
        <f t="shared" si="216"/>
        <v>0</v>
      </c>
      <c r="O1245" s="146" t="str">
        <f t="shared" si="217"/>
        <v/>
      </c>
    </row>
    <row r="1246" spans="2:15">
      <c r="B1246" s="1" t="str">
        <f t="shared" si="209"/>
        <v/>
      </c>
      <c r="C1246" s="27">
        <f t="shared" si="218"/>
        <v>0</v>
      </c>
      <c r="D1246" s="27">
        <f t="shared" si="210"/>
        <v>0</v>
      </c>
      <c r="E1246" s="27">
        <f t="shared" si="211"/>
        <v>0</v>
      </c>
      <c r="F1246" s="27">
        <f t="shared" si="212"/>
        <v>0</v>
      </c>
      <c r="G1246" s="28">
        <f t="shared" si="213"/>
        <v>0</v>
      </c>
      <c r="H1246" s="27">
        <f>IF(B1246&gt;$E$9,0,SUM(D$22:D1246))</f>
        <v>0</v>
      </c>
      <c r="I1246" s="27">
        <f>IF(B1246&gt;$E$9,0,SUM(E$22:E1246))</f>
        <v>0</v>
      </c>
      <c r="J1246" s="29">
        <f>IF(B1246&gt;$E$9,0,SUM(F$22:F1246))</f>
        <v>0</v>
      </c>
      <c r="K1246" s="30">
        <f t="shared" si="214"/>
        <v>0</v>
      </c>
      <c r="L1246" s="31">
        <f t="shared" si="219"/>
        <v>0</v>
      </c>
      <c r="M1246" s="27">
        <f t="shared" si="215"/>
        <v>0</v>
      </c>
      <c r="N1246" s="29">
        <f t="shared" si="216"/>
        <v>0</v>
      </c>
      <c r="O1246" s="146" t="str">
        <f t="shared" si="217"/>
        <v/>
      </c>
    </row>
    <row r="1247" spans="2:15">
      <c r="B1247" s="1" t="str">
        <f t="shared" si="209"/>
        <v/>
      </c>
      <c r="C1247" s="27">
        <f t="shared" si="218"/>
        <v>0</v>
      </c>
      <c r="D1247" s="27">
        <f t="shared" si="210"/>
        <v>0</v>
      </c>
      <c r="E1247" s="27">
        <f t="shared" si="211"/>
        <v>0</v>
      </c>
      <c r="F1247" s="27">
        <f t="shared" si="212"/>
        <v>0</v>
      </c>
      <c r="G1247" s="28">
        <f t="shared" si="213"/>
        <v>0</v>
      </c>
      <c r="H1247" s="27">
        <f>IF(B1247&gt;$E$9,0,SUM(D$22:D1247))</f>
        <v>0</v>
      </c>
      <c r="I1247" s="27">
        <f>IF(B1247&gt;$E$9,0,SUM(E$22:E1247))</f>
        <v>0</v>
      </c>
      <c r="J1247" s="29">
        <f>IF(B1247&gt;$E$9,0,SUM(F$22:F1247))</f>
        <v>0</v>
      </c>
      <c r="K1247" s="30">
        <f t="shared" si="214"/>
        <v>0</v>
      </c>
      <c r="L1247" s="31">
        <f t="shared" si="219"/>
        <v>0</v>
      </c>
      <c r="M1247" s="27">
        <f t="shared" si="215"/>
        <v>0</v>
      </c>
      <c r="N1247" s="29">
        <f t="shared" si="216"/>
        <v>0</v>
      </c>
      <c r="O1247" s="146" t="str">
        <f t="shared" si="217"/>
        <v/>
      </c>
    </row>
    <row r="1248" spans="2:15">
      <c r="B1248" s="1" t="str">
        <f t="shared" si="209"/>
        <v/>
      </c>
      <c r="C1248" s="27">
        <f t="shared" si="218"/>
        <v>0</v>
      </c>
      <c r="D1248" s="27">
        <f t="shared" si="210"/>
        <v>0</v>
      </c>
      <c r="E1248" s="27">
        <f t="shared" si="211"/>
        <v>0</v>
      </c>
      <c r="F1248" s="27">
        <f t="shared" si="212"/>
        <v>0</v>
      </c>
      <c r="G1248" s="28">
        <f t="shared" si="213"/>
        <v>0</v>
      </c>
      <c r="H1248" s="27">
        <f>IF(B1248&gt;$E$9,0,SUM(D$22:D1248))</f>
        <v>0</v>
      </c>
      <c r="I1248" s="27">
        <f>IF(B1248&gt;$E$9,0,SUM(E$22:E1248))</f>
        <v>0</v>
      </c>
      <c r="J1248" s="29">
        <f>IF(B1248&gt;$E$9,0,SUM(F$22:F1248))</f>
        <v>0</v>
      </c>
      <c r="K1248" s="30">
        <f t="shared" si="214"/>
        <v>0</v>
      </c>
      <c r="L1248" s="31">
        <f t="shared" si="219"/>
        <v>0</v>
      </c>
      <c r="M1248" s="27">
        <f t="shared" si="215"/>
        <v>0</v>
      </c>
      <c r="N1248" s="29">
        <f t="shared" si="216"/>
        <v>0</v>
      </c>
      <c r="O1248" s="146" t="str">
        <f t="shared" si="217"/>
        <v/>
      </c>
    </row>
    <row r="1249" spans="2:15">
      <c r="B1249" s="1" t="str">
        <f t="shared" si="209"/>
        <v/>
      </c>
      <c r="C1249" s="27">
        <f t="shared" si="218"/>
        <v>0</v>
      </c>
      <c r="D1249" s="27">
        <f t="shared" si="210"/>
        <v>0</v>
      </c>
      <c r="E1249" s="27">
        <f t="shared" si="211"/>
        <v>0</v>
      </c>
      <c r="F1249" s="27">
        <f t="shared" si="212"/>
        <v>0</v>
      </c>
      <c r="G1249" s="28">
        <f t="shared" si="213"/>
        <v>0</v>
      </c>
      <c r="H1249" s="27">
        <f>IF(B1249&gt;$E$9,0,SUM(D$22:D1249))</f>
        <v>0</v>
      </c>
      <c r="I1249" s="27">
        <f>IF(B1249&gt;$E$9,0,SUM(E$22:E1249))</f>
        <v>0</v>
      </c>
      <c r="J1249" s="29">
        <f>IF(B1249&gt;$E$9,0,SUM(F$22:F1249))</f>
        <v>0</v>
      </c>
      <c r="K1249" s="30">
        <f t="shared" si="214"/>
        <v>0</v>
      </c>
      <c r="L1249" s="31">
        <f t="shared" si="219"/>
        <v>0</v>
      </c>
      <c r="M1249" s="27">
        <f t="shared" si="215"/>
        <v>0</v>
      </c>
      <c r="N1249" s="29">
        <f t="shared" si="216"/>
        <v>0</v>
      </c>
      <c r="O1249" s="146" t="str">
        <f t="shared" si="217"/>
        <v/>
      </c>
    </row>
    <row r="1250" spans="2:15">
      <c r="B1250" s="1" t="str">
        <f t="shared" si="209"/>
        <v/>
      </c>
      <c r="C1250" s="27">
        <f t="shared" si="218"/>
        <v>0</v>
      </c>
      <c r="D1250" s="27">
        <f t="shared" si="210"/>
        <v>0</v>
      </c>
      <c r="E1250" s="27">
        <f t="shared" si="211"/>
        <v>0</v>
      </c>
      <c r="F1250" s="27">
        <f t="shared" si="212"/>
        <v>0</v>
      </c>
      <c r="G1250" s="28">
        <f t="shared" si="213"/>
        <v>0</v>
      </c>
      <c r="H1250" s="27">
        <f>IF(B1250&gt;$E$9,0,SUM(D$22:D1250))</f>
        <v>0</v>
      </c>
      <c r="I1250" s="27">
        <f>IF(B1250&gt;$E$9,0,SUM(E$22:E1250))</f>
        <v>0</v>
      </c>
      <c r="J1250" s="29">
        <f>IF(B1250&gt;$E$9,0,SUM(F$22:F1250))</f>
        <v>0</v>
      </c>
      <c r="K1250" s="30">
        <f t="shared" si="214"/>
        <v>0</v>
      </c>
      <c r="L1250" s="31">
        <f t="shared" si="219"/>
        <v>0</v>
      </c>
      <c r="M1250" s="27">
        <f t="shared" si="215"/>
        <v>0</v>
      </c>
      <c r="N1250" s="29">
        <f t="shared" si="216"/>
        <v>0</v>
      </c>
      <c r="O1250" s="146" t="str">
        <f t="shared" si="217"/>
        <v/>
      </c>
    </row>
    <row r="1251" spans="2:15">
      <c r="B1251" s="1" t="str">
        <f t="shared" si="209"/>
        <v/>
      </c>
      <c r="C1251" s="27">
        <f t="shared" si="218"/>
        <v>0</v>
      </c>
      <c r="D1251" s="27">
        <f t="shared" si="210"/>
        <v>0</v>
      </c>
      <c r="E1251" s="27">
        <f t="shared" si="211"/>
        <v>0</v>
      </c>
      <c r="F1251" s="27">
        <f t="shared" si="212"/>
        <v>0</v>
      </c>
      <c r="G1251" s="28">
        <f t="shared" si="213"/>
        <v>0</v>
      </c>
      <c r="H1251" s="27">
        <f>IF(B1251&gt;$E$9,0,SUM(D$22:D1251))</f>
        <v>0</v>
      </c>
      <c r="I1251" s="27">
        <f>IF(B1251&gt;$E$9,0,SUM(E$22:E1251))</f>
        <v>0</v>
      </c>
      <c r="J1251" s="29">
        <f>IF(B1251&gt;$E$9,0,SUM(F$22:F1251))</f>
        <v>0</v>
      </c>
      <c r="K1251" s="30">
        <f t="shared" si="214"/>
        <v>0</v>
      </c>
      <c r="L1251" s="31">
        <f t="shared" si="219"/>
        <v>0</v>
      </c>
      <c r="M1251" s="27">
        <f t="shared" si="215"/>
        <v>0</v>
      </c>
      <c r="N1251" s="29">
        <f t="shared" si="216"/>
        <v>0</v>
      </c>
      <c r="O1251" s="146" t="str">
        <f t="shared" si="217"/>
        <v/>
      </c>
    </row>
    <row r="1252" spans="2:15">
      <c r="B1252" s="1" t="str">
        <f t="shared" si="209"/>
        <v/>
      </c>
      <c r="C1252" s="27">
        <f t="shared" si="218"/>
        <v>0</v>
      </c>
      <c r="D1252" s="27">
        <f t="shared" si="210"/>
        <v>0</v>
      </c>
      <c r="E1252" s="27">
        <f t="shared" si="211"/>
        <v>0</v>
      </c>
      <c r="F1252" s="27">
        <f t="shared" si="212"/>
        <v>0</v>
      </c>
      <c r="G1252" s="28">
        <f t="shared" si="213"/>
        <v>0</v>
      </c>
      <c r="H1252" s="27">
        <f>IF(B1252&gt;$E$9,0,SUM(D$22:D1252))</f>
        <v>0</v>
      </c>
      <c r="I1252" s="27">
        <f>IF(B1252&gt;$E$9,0,SUM(E$22:E1252))</f>
        <v>0</v>
      </c>
      <c r="J1252" s="29">
        <f>IF(B1252&gt;$E$9,0,SUM(F$22:F1252))</f>
        <v>0</v>
      </c>
      <c r="K1252" s="30">
        <f t="shared" si="214"/>
        <v>0</v>
      </c>
      <c r="L1252" s="31">
        <f t="shared" si="219"/>
        <v>0</v>
      </c>
      <c r="M1252" s="27">
        <f t="shared" si="215"/>
        <v>0</v>
      </c>
      <c r="N1252" s="29">
        <f t="shared" si="216"/>
        <v>0</v>
      </c>
      <c r="O1252" s="146" t="str">
        <f t="shared" si="217"/>
        <v/>
      </c>
    </row>
    <row r="1253" spans="2:15">
      <c r="B1253" s="1" t="str">
        <f t="shared" si="209"/>
        <v/>
      </c>
      <c r="C1253" s="27">
        <f t="shared" si="218"/>
        <v>0</v>
      </c>
      <c r="D1253" s="27">
        <f t="shared" si="210"/>
        <v>0</v>
      </c>
      <c r="E1253" s="27">
        <f t="shared" si="211"/>
        <v>0</v>
      </c>
      <c r="F1253" s="27">
        <f t="shared" si="212"/>
        <v>0</v>
      </c>
      <c r="G1253" s="28">
        <f t="shared" si="213"/>
        <v>0</v>
      </c>
      <c r="H1253" s="27">
        <f>IF(B1253&gt;$E$9,0,SUM(D$22:D1253))</f>
        <v>0</v>
      </c>
      <c r="I1253" s="27">
        <f>IF(B1253&gt;$E$9,0,SUM(E$22:E1253))</f>
        <v>0</v>
      </c>
      <c r="J1253" s="29">
        <f>IF(B1253&gt;$E$9,0,SUM(F$22:F1253))</f>
        <v>0</v>
      </c>
      <c r="K1253" s="30">
        <f t="shared" si="214"/>
        <v>0</v>
      </c>
      <c r="L1253" s="31">
        <f t="shared" si="219"/>
        <v>0</v>
      </c>
      <c r="M1253" s="27">
        <f t="shared" si="215"/>
        <v>0</v>
      </c>
      <c r="N1253" s="29">
        <f t="shared" si="216"/>
        <v>0</v>
      </c>
      <c r="O1253" s="146" t="str">
        <f t="shared" si="217"/>
        <v/>
      </c>
    </row>
    <row r="1254" spans="2:15">
      <c r="B1254" s="1" t="str">
        <f t="shared" si="209"/>
        <v/>
      </c>
      <c r="C1254" s="27">
        <f t="shared" si="218"/>
        <v>0</v>
      </c>
      <c r="D1254" s="27">
        <f t="shared" si="210"/>
        <v>0</v>
      </c>
      <c r="E1254" s="27">
        <f t="shared" si="211"/>
        <v>0</v>
      </c>
      <c r="F1254" s="27">
        <f t="shared" si="212"/>
        <v>0</v>
      </c>
      <c r="G1254" s="28">
        <f t="shared" si="213"/>
        <v>0</v>
      </c>
      <c r="H1254" s="27">
        <f>IF(B1254&gt;$E$9,0,SUM(D$22:D1254))</f>
        <v>0</v>
      </c>
      <c r="I1254" s="27">
        <f>IF(B1254&gt;$E$9,0,SUM(E$22:E1254))</f>
        <v>0</v>
      </c>
      <c r="J1254" s="29">
        <f>IF(B1254&gt;$E$9,0,SUM(F$22:F1254))</f>
        <v>0</v>
      </c>
      <c r="K1254" s="30">
        <f t="shared" si="214"/>
        <v>0</v>
      </c>
      <c r="L1254" s="31">
        <f t="shared" si="219"/>
        <v>0</v>
      </c>
      <c r="M1254" s="27">
        <f t="shared" si="215"/>
        <v>0</v>
      </c>
      <c r="N1254" s="29">
        <f t="shared" si="216"/>
        <v>0</v>
      </c>
      <c r="O1254" s="146" t="str">
        <f t="shared" si="217"/>
        <v/>
      </c>
    </row>
    <row r="1255" spans="2:15">
      <c r="B1255" s="1" t="str">
        <f t="shared" si="209"/>
        <v/>
      </c>
      <c r="C1255" s="27">
        <f t="shared" si="218"/>
        <v>0</v>
      </c>
      <c r="D1255" s="27">
        <f t="shared" si="210"/>
        <v>0</v>
      </c>
      <c r="E1255" s="27">
        <f t="shared" si="211"/>
        <v>0</v>
      </c>
      <c r="F1255" s="27">
        <f t="shared" si="212"/>
        <v>0</v>
      </c>
      <c r="G1255" s="28">
        <f t="shared" si="213"/>
        <v>0</v>
      </c>
      <c r="H1255" s="27">
        <f>IF(B1255&gt;$E$9,0,SUM(D$22:D1255))</f>
        <v>0</v>
      </c>
      <c r="I1255" s="27">
        <f>IF(B1255&gt;$E$9,0,SUM(E$22:E1255))</f>
        <v>0</v>
      </c>
      <c r="J1255" s="29">
        <f>IF(B1255&gt;$E$9,0,SUM(F$22:F1255))</f>
        <v>0</v>
      </c>
      <c r="K1255" s="30">
        <f t="shared" si="214"/>
        <v>0</v>
      </c>
      <c r="L1255" s="31">
        <f t="shared" si="219"/>
        <v>0</v>
      </c>
      <c r="M1255" s="27">
        <f t="shared" si="215"/>
        <v>0</v>
      </c>
      <c r="N1255" s="29">
        <f t="shared" si="216"/>
        <v>0</v>
      </c>
      <c r="O1255" s="146" t="str">
        <f t="shared" si="217"/>
        <v/>
      </c>
    </row>
    <row r="1256" spans="2:15">
      <c r="B1256" s="1" t="str">
        <f t="shared" si="209"/>
        <v/>
      </c>
      <c r="C1256" s="27">
        <f t="shared" si="218"/>
        <v>0</v>
      </c>
      <c r="D1256" s="27">
        <f t="shared" si="210"/>
        <v>0</v>
      </c>
      <c r="E1256" s="27">
        <f t="shared" si="211"/>
        <v>0</v>
      </c>
      <c r="F1256" s="27">
        <f t="shared" si="212"/>
        <v>0</v>
      </c>
      <c r="G1256" s="28">
        <f t="shared" si="213"/>
        <v>0</v>
      </c>
      <c r="H1256" s="27">
        <f>IF(B1256&gt;$E$9,0,SUM(D$22:D1256))</f>
        <v>0</v>
      </c>
      <c r="I1256" s="27">
        <f>IF(B1256&gt;$E$9,0,SUM(E$22:E1256))</f>
        <v>0</v>
      </c>
      <c r="J1256" s="29">
        <f>IF(B1256&gt;$E$9,0,SUM(F$22:F1256))</f>
        <v>0</v>
      </c>
      <c r="K1256" s="30">
        <f t="shared" si="214"/>
        <v>0</v>
      </c>
      <c r="L1256" s="31">
        <f t="shared" si="219"/>
        <v>0</v>
      </c>
      <c r="M1256" s="27">
        <f t="shared" si="215"/>
        <v>0</v>
      </c>
      <c r="N1256" s="29">
        <f t="shared" si="216"/>
        <v>0</v>
      </c>
      <c r="O1256" s="146" t="str">
        <f t="shared" si="217"/>
        <v/>
      </c>
    </row>
    <row r="1257" spans="2:15">
      <c r="B1257" s="1" t="str">
        <f t="shared" si="209"/>
        <v/>
      </c>
      <c r="C1257" s="27">
        <f t="shared" si="218"/>
        <v>0</v>
      </c>
      <c r="D1257" s="27">
        <f t="shared" si="210"/>
        <v>0</v>
      </c>
      <c r="E1257" s="27">
        <f t="shared" si="211"/>
        <v>0</v>
      </c>
      <c r="F1257" s="27">
        <f t="shared" si="212"/>
        <v>0</v>
      </c>
      <c r="G1257" s="28">
        <f t="shared" si="213"/>
        <v>0</v>
      </c>
      <c r="H1257" s="27">
        <f>IF(B1257&gt;$E$9,0,SUM(D$22:D1257))</f>
        <v>0</v>
      </c>
      <c r="I1257" s="27">
        <f>IF(B1257&gt;$E$9,0,SUM(E$22:E1257))</f>
        <v>0</v>
      </c>
      <c r="J1257" s="29">
        <f>IF(B1257&gt;$E$9,0,SUM(F$22:F1257))</f>
        <v>0</v>
      </c>
      <c r="K1257" s="30">
        <f t="shared" si="214"/>
        <v>0</v>
      </c>
      <c r="L1257" s="31">
        <f t="shared" si="219"/>
        <v>0</v>
      </c>
      <c r="M1257" s="27">
        <f t="shared" si="215"/>
        <v>0</v>
      </c>
      <c r="N1257" s="29">
        <f t="shared" si="216"/>
        <v>0</v>
      </c>
      <c r="O1257" s="146" t="str">
        <f t="shared" si="217"/>
        <v/>
      </c>
    </row>
    <row r="1258" spans="2:15">
      <c r="B1258" s="1" t="str">
        <f t="shared" si="209"/>
        <v/>
      </c>
      <c r="C1258" s="27">
        <f t="shared" si="218"/>
        <v>0</v>
      </c>
      <c r="D1258" s="27">
        <f t="shared" si="210"/>
        <v>0</v>
      </c>
      <c r="E1258" s="27">
        <f t="shared" si="211"/>
        <v>0</v>
      </c>
      <c r="F1258" s="27">
        <f t="shared" si="212"/>
        <v>0</v>
      </c>
      <c r="G1258" s="28">
        <f t="shared" si="213"/>
        <v>0</v>
      </c>
      <c r="H1258" s="27">
        <f>IF(B1258&gt;$E$9,0,SUM(D$22:D1258))</f>
        <v>0</v>
      </c>
      <c r="I1258" s="27">
        <f>IF(B1258&gt;$E$9,0,SUM(E$22:E1258))</f>
        <v>0</v>
      </c>
      <c r="J1258" s="29">
        <f>IF(B1258&gt;$E$9,0,SUM(F$22:F1258))</f>
        <v>0</v>
      </c>
      <c r="K1258" s="30">
        <f t="shared" si="214"/>
        <v>0</v>
      </c>
      <c r="L1258" s="31">
        <f t="shared" si="219"/>
        <v>0</v>
      </c>
      <c r="M1258" s="27">
        <f t="shared" si="215"/>
        <v>0</v>
      </c>
      <c r="N1258" s="29">
        <f t="shared" si="216"/>
        <v>0</v>
      </c>
      <c r="O1258" s="146" t="str">
        <f t="shared" si="217"/>
        <v/>
      </c>
    </row>
    <row r="1259" spans="2:15">
      <c r="B1259" s="1" t="str">
        <f t="shared" si="209"/>
        <v/>
      </c>
      <c r="C1259" s="27">
        <f t="shared" si="218"/>
        <v>0</v>
      </c>
      <c r="D1259" s="27">
        <f t="shared" si="210"/>
        <v>0</v>
      </c>
      <c r="E1259" s="27">
        <f t="shared" si="211"/>
        <v>0</v>
      </c>
      <c r="F1259" s="27">
        <f t="shared" si="212"/>
        <v>0</v>
      </c>
      <c r="G1259" s="28">
        <f t="shared" si="213"/>
        <v>0</v>
      </c>
      <c r="H1259" s="27">
        <f>IF(B1259&gt;$E$9,0,SUM(D$22:D1259))</f>
        <v>0</v>
      </c>
      <c r="I1259" s="27">
        <f>IF(B1259&gt;$E$9,0,SUM(E$22:E1259))</f>
        <v>0</v>
      </c>
      <c r="J1259" s="29">
        <f>IF(B1259&gt;$E$9,0,SUM(F$22:F1259))</f>
        <v>0</v>
      </c>
      <c r="K1259" s="30">
        <f t="shared" si="214"/>
        <v>0</v>
      </c>
      <c r="L1259" s="31">
        <f t="shared" si="219"/>
        <v>0</v>
      </c>
      <c r="M1259" s="27">
        <f t="shared" si="215"/>
        <v>0</v>
      </c>
      <c r="N1259" s="29">
        <f t="shared" si="216"/>
        <v>0</v>
      </c>
      <c r="O1259" s="146" t="str">
        <f t="shared" si="217"/>
        <v/>
      </c>
    </row>
    <row r="1260" spans="2:15">
      <c r="B1260" s="1" t="str">
        <f t="shared" si="209"/>
        <v/>
      </c>
      <c r="C1260" s="27">
        <f t="shared" si="218"/>
        <v>0</v>
      </c>
      <c r="D1260" s="27">
        <f t="shared" si="210"/>
        <v>0</v>
      </c>
      <c r="E1260" s="27">
        <f t="shared" si="211"/>
        <v>0</v>
      </c>
      <c r="F1260" s="27">
        <f t="shared" si="212"/>
        <v>0</v>
      </c>
      <c r="G1260" s="28">
        <f t="shared" si="213"/>
        <v>0</v>
      </c>
      <c r="H1260" s="27">
        <f>IF(B1260&gt;$E$9,0,SUM(D$22:D1260))</f>
        <v>0</v>
      </c>
      <c r="I1260" s="27">
        <f>IF(B1260&gt;$E$9,0,SUM(E$22:E1260))</f>
        <v>0</v>
      </c>
      <c r="J1260" s="29">
        <f>IF(B1260&gt;$E$9,0,SUM(F$22:F1260))</f>
        <v>0</v>
      </c>
      <c r="K1260" s="30">
        <f t="shared" si="214"/>
        <v>0</v>
      </c>
      <c r="L1260" s="31">
        <f t="shared" si="219"/>
        <v>0</v>
      </c>
      <c r="M1260" s="27">
        <f t="shared" si="215"/>
        <v>0</v>
      </c>
      <c r="N1260" s="29">
        <f t="shared" si="216"/>
        <v>0</v>
      </c>
      <c r="O1260" s="146" t="str">
        <f t="shared" si="217"/>
        <v/>
      </c>
    </row>
    <row r="1261" spans="2:15">
      <c r="B1261" s="1" t="str">
        <f t="shared" si="209"/>
        <v/>
      </c>
      <c r="C1261" s="27">
        <f t="shared" si="218"/>
        <v>0</v>
      </c>
      <c r="D1261" s="27">
        <f t="shared" si="210"/>
        <v>0</v>
      </c>
      <c r="E1261" s="27">
        <f t="shared" si="211"/>
        <v>0</v>
      </c>
      <c r="F1261" s="27">
        <f t="shared" si="212"/>
        <v>0</v>
      </c>
      <c r="G1261" s="28">
        <f t="shared" si="213"/>
        <v>0</v>
      </c>
      <c r="H1261" s="27">
        <f>IF(B1261&gt;$E$9,0,SUM(D$22:D1261))</f>
        <v>0</v>
      </c>
      <c r="I1261" s="27">
        <f>IF(B1261&gt;$E$9,0,SUM(E$22:E1261))</f>
        <v>0</v>
      </c>
      <c r="J1261" s="29">
        <f>IF(B1261&gt;$E$9,0,SUM(F$22:F1261))</f>
        <v>0</v>
      </c>
      <c r="K1261" s="30">
        <f t="shared" si="214"/>
        <v>0</v>
      </c>
      <c r="L1261" s="31">
        <f t="shared" si="219"/>
        <v>0</v>
      </c>
      <c r="M1261" s="27">
        <f t="shared" si="215"/>
        <v>0</v>
      </c>
      <c r="N1261" s="29">
        <f t="shared" si="216"/>
        <v>0</v>
      </c>
      <c r="O1261" s="146" t="str">
        <f t="shared" si="217"/>
        <v/>
      </c>
    </row>
    <row r="1262" spans="2:15">
      <c r="B1262" s="1" t="str">
        <f t="shared" si="209"/>
        <v/>
      </c>
      <c r="C1262" s="27">
        <f t="shared" si="218"/>
        <v>0</v>
      </c>
      <c r="D1262" s="27">
        <f t="shared" si="210"/>
        <v>0</v>
      </c>
      <c r="E1262" s="27">
        <f t="shared" si="211"/>
        <v>0</v>
      </c>
      <c r="F1262" s="27">
        <f t="shared" si="212"/>
        <v>0</v>
      </c>
      <c r="G1262" s="28">
        <f t="shared" si="213"/>
        <v>0</v>
      </c>
      <c r="H1262" s="27">
        <f>IF(B1262&gt;$E$9,0,SUM(D$22:D1262))</f>
        <v>0</v>
      </c>
      <c r="I1262" s="27">
        <f>IF(B1262&gt;$E$9,0,SUM(E$22:E1262))</f>
        <v>0</v>
      </c>
      <c r="J1262" s="29">
        <f>IF(B1262&gt;$E$9,0,SUM(F$22:F1262))</f>
        <v>0</v>
      </c>
      <c r="K1262" s="30">
        <f t="shared" si="214"/>
        <v>0</v>
      </c>
      <c r="L1262" s="31">
        <f t="shared" si="219"/>
        <v>0</v>
      </c>
      <c r="M1262" s="27">
        <f t="shared" si="215"/>
        <v>0</v>
      </c>
      <c r="N1262" s="29">
        <f t="shared" si="216"/>
        <v>0</v>
      </c>
      <c r="O1262" s="146" t="str">
        <f t="shared" si="217"/>
        <v/>
      </c>
    </row>
    <row r="1263" spans="2:15">
      <c r="B1263" s="1" t="str">
        <f t="shared" si="209"/>
        <v/>
      </c>
      <c r="C1263" s="27">
        <f t="shared" si="218"/>
        <v>0</v>
      </c>
      <c r="D1263" s="27">
        <f t="shared" si="210"/>
        <v>0</v>
      </c>
      <c r="E1263" s="27">
        <f t="shared" si="211"/>
        <v>0</v>
      </c>
      <c r="F1263" s="27">
        <f t="shared" si="212"/>
        <v>0</v>
      </c>
      <c r="G1263" s="28">
        <f t="shared" si="213"/>
        <v>0</v>
      </c>
      <c r="H1263" s="27">
        <f>IF(B1263&gt;$E$9,0,SUM(D$22:D1263))</f>
        <v>0</v>
      </c>
      <c r="I1263" s="27">
        <f>IF(B1263&gt;$E$9,0,SUM(E$22:E1263))</f>
        <v>0</v>
      </c>
      <c r="J1263" s="29">
        <f>IF(B1263&gt;$E$9,0,SUM(F$22:F1263))</f>
        <v>0</v>
      </c>
      <c r="K1263" s="30">
        <f t="shared" si="214"/>
        <v>0</v>
      </c>
      <c r="L1263" s="31">
        <f t="shared" si="219"/>
        <v>0</v>
      </c>
      <c r="M1263" s="27">
        <f t="shared" si="215"/>
        <v>0</v>
      </c>
      <c r="N1263" s="29">
        <f t="shared" si="216"/>
        <v>0</v>
      </c>
      <c r="O1263" s="146" t="str">
        <f t="shared" si="217"/>
        <v/>
      </c>
    </row>
    <row r="1264" spans="2:15">
      <c r="B1264" s="1" t="str">
        <f t="shared" si="209"/>
        <v/>
      </c>
      <c r="C1264" s="27">
        <f t="shared" si="218"/>
        <v>0</v>
      </c>
      <c r="D1264" s="27">
        <f t="shared" si="210"/>
        <v>0</v>
      </c>
      <c r="E1264" s="27">
        <f t="shared" si="211"/>
        <v>0</v>
      </c>
      <c r="F1264" s="27">
        <f t="shared" si="212"/>
        <v>0</v>
      </c>
      <c r="G1264" s="28">
        <f t="shared" si="213"/>
        <v>0</v>
      </c>
      <c r="H1264" s="27">
        <f>IF(B1264&gt;$E$9,0,SUM(D$22:D1264))</f>
        <v>0</v>
      </c>
      <c r="I1264" s="27">
        <f>IF(B1264&gt;$E$9,0,SUM(E$22:E1264))</f>
        <v>0</v>
      </c>
      <c r="J1264" s="29">
        <f>IF(B1264&gt;$E$9,0,SUM(F$22:F1264))</f>
        <v>0</v>
      </c>
      <c r="K1264" s="30">
        <f t="shared" si="214"/>
        <v>0</v>
      </c>
      <c r="L1264" s="31">
        <f t="shared" si="219"/>
        <v>0</v>
      </c>
      <c r="M1264" s="27">
        <f t="shared" si="215"/>
        <v>0</v>
      </c>
      <c r="N1264" s="29">
        <f t="shared" si="216"/>
        <v>0</v>
      </c>
      <c r="O1264" s="146" t="str">
        <f t="shared" si="217"/>
        <v/>
      </c>
    </row>
    <row r="1265" spans="2:15">
      <c r="B1265" s="1" t="str">
        <f t="shared" si="209"/>
        <v/>
      </c>
      <c r="C1265" s="27">
        <f t="shared" si="218"/>
        <v>0</v>
      </c>
      <c r="D1265" s="27">
        <f t="shared" si="210"/>
        <v>0</v>
      </c>
      <c r="E1265" s="27">
        <f t="shared" si="211"/>
        <v>0</v>
      </c>
      <c r="F1265" s="27">
        <f t="shared" si="212"/>
        <v>0</v>
      </c>
      <c r="G1265" s="28">
        <f t="shared" si="213"/>
        <v>0</v>
      </c>
      <c r="H1265" s="27">
        <f>IF(B1265&gt;$E$9,0,SUM(D$22:D1265))</f>
        <v>0</v>
      </c>
      <c r="I1265" s="27">
        <f>IF(B1265&gt;$E$9,0,SUM(E$22:E1265))</f>
        <v>0</v>
      </c>
      <c r="J1265" s="29">
        <f>IF(B1265&gt;$E$9,0,SUM(F$22:F1265))</f>
        <v>0</v>
      </c>
      <c r="K1265" s="30">
        <f t="shared" si="214"/>
        <v>0</v>
      </c>
      <c r="L1265" s="31">
        <f t="shared" si="219"/>
        <v>0</v>
      </c>
      <c r="M1265" s="27">
        <f t="shared" si="215"/>
        <v>0</v>
      </c>
      <c r="N1265" s="29">
        <f t="shared" si="216"/>
        <v>0</v>
      </c>
      <c r="O1265" s="146" t="str">
        <f t="shared" si="217"/>
        <v/>
      </c>
    </row>
    <row r="1266" spans="2:15">
      <c r="B1266" s="1" t="str">
        <f t="shared" si="209"/>
        <v/>
      </c>
      <c r="C1266" s="27">
        <f t="shared" si="218"/>
        <v>0</v>
      </c>
      <c r="D1266" s="27">
        <f t="shared" si="210"/>
        <v>0</v>
      </c>
      <c r="E1266" s="27">
        <f t="shared" si="211"/>
        <v>0</v>
      </c>
      <c r="F1266" s="27">
        <f t="shared" si="212"/>
        <v>0</v>
      </c>
      <c r="G1266" s="28">
        <f t="shared" si="213"/>
        <v>0</v>
      </c>
      <c r="H1266" s="27">
        <f>IF(B1266&gt;$E$9,0,SUM(D$22:D1266))</f>
        <v>0</v>
      </c>
      <c r="I1266" s="27">
        <f>IF(B1266&gt;$E$9,0,SUM(E$22:E1266))</f>
        <v>0</v>
      </c>
      <c r="J1266" s="29">
        <f>IF(B1266&gt;$E$9,0,SUM(F$22:F1266))</f>
        <v>0</v>
      </c>
      <c r="K1266" s="30">
        <f t="shared" si="214"/>
        <v>0</v>
      </c>
      <c r="L1266" s="31">
        <f t="shared" si="219"/>
        <v>0</v>
      </c>
      <c r="M1266" s="27">
        <f t="shared" si="215"/>
        <v>0</v>
      </c>
      <c r="N1266" s="29">
        <f t="shared" si="216"/>
        <v>0</v>
      </c>
      <c r="O1266" s="146" t="str">
        <f t="shared" si="217"/>
        <v/>
      </c>
    </row>
    <row r="1267" spans="2:15">
      <c r="B1267" s="1" t="str">
        <f t="shared" si="209"/>
        <v/>
      </c>
      <c r="C1267" s="27">
        <f t="shared" si="218"/>
        <v>0</v>
      </c>
      <c r="D1267" s="27">
        <f t="shared" si="210"/>
        <v>0</v>
      </c>
      <c r="E1267" s="27">
        <f t="shared" si="211"/>
        <v>0</v>
      </c>
      <c r="F1267" s="27">
        <f t="shared" si="212"/>
        <v>0</v>
      </c>
      <c r="G1267" s="28">
        <f t="shared" si="213"/>
        <v>0</v>
      </c>
      <c r="H1267" s="27">
        <f>IF(B1267&gt;$E$9,0,SUM(D$22:D1267))</f>
        <v>0</v>
      </c>
      <c r="I1267" s="27">
        <f>IF(B1267&gt;$E$9,0,SUM(E$22:E1267))</f>
        <v>0</v>
      </c>
      <c r="J1267" s="29">
        <f>IF(B1267&gt;$E$9,0,SUM(F$22:F1267))</f>
        <v>0</v>
      </c>
      <c r="K1267" s="30">
        <f t="shared" si="214"/>
        <v>0</v>
      </c>
      <c r="L1267" s="31">
        <f t="shared" si="219"/>
        <v>0</v>
      </c>
      <c r="M1267" s="27">
        <f t="shared" si="215"/>
        <v>0</v>
      </c>
      <c r="N1267" s="29">
        <f t="shared" si="216"/>
        <v>0</v>
      </c>
      <c r="O1267" s="146" t="str">
        <f t="shared" si="217"/>
        <v/>
      </c>
    </row>
    <row r="1268" spans="2:15">
      <c r="B1268" s="1" t="str">
        <f t="shared" si="209"/>
        <v/>
      </c>
      <c r="C1268" s="27">
        <f t="shared" si="218"/>
        <v>0</v>
      </c>
      <c r="D1268" s="27">
        <f t="shared" si="210"/>
        <v>0</v>
      </c>
      <c r="E1268" s="27">
        <f t="shared" si="211"/>
        <v>0</v>
      </c>
      <c r="F1268" s="27">
        <f t="shared" si="212"/>
        <v>0</v>
      </c>
      <c r="G1268" s="28">
        <f t="shared" si="213"/>
        <v>0</v>
      </c>
      <c r="H1268" s="27">
        <f>IF(B1268&gt;$E$9,0,SUM(D$22:D1268))</f>
        <v>0</v>
      </c>
      <c r="I1268" s="27">
        <f>IF(B1268&gt;$E$9,0,SUM(E$22:E1268))</f>
        <v>0</v>
      </c>
      <c r="J1268" s="29">
        <f>IF(B1268&gt;$E$9,0,SUM(F$22:F1268))</f>
        <v>0</v>
      </c>
      <c r="K1268" s="30">
        <f t="shared" si="214"/>
        <v>0</v>
      </c>
      <c r="L1268" s="31">
        <f t="shared" si="219"/>
        <v>0</v>
      </c>
      <c r="M1268" s="27">
        <f t="shared" si="215"/>
        <v>0</v>
      </c>
      <c r="N1268" s="29">
        <f t="shared" si="216"/>
        <v>0</v>
      </c>
      <c r="O1268" s="146" t="str">
        <f t="shared" si="217"/>
        <v/>
      </c>
    </row>
    <row r="1269" spans="2:15">
      <c r="B1269" s="1" t="str">
        <f t="shared" si="209"/>
        <v/>
      </c>
      <c r="C1269" s="27">
        <f t="shared" si="218"/>
        <v>0</v>
      </c>
      <c r="D1269" s="27">
        <f t="shared" si="210"/>
        <v>0</v>
      </c>
      <c r="E1269" s="27">
        <f t="shared" si="211"/>
        <v>0</v>
      </c>
      <c r="F1269" s="27">
        <f t="shared" si="212"/>
        <v>0</v>
      </c>
      <c r="G1269" s="28">
        <f t="shared" si="213"/>
        <v>0</v>
      </c>
      <c r="H1269" s="27">
        <f>IF(B1269&gt;$E$9,0,SUM(D$22:D1269))</f>
        <v>0</v>
      </c>
      <c r="I1269" s="27">
        <f>IF(B1269&gt;$E$9,0,SUM(E$22:E1269))</f>
        <v>0</v>
      </c>
      <c r="J1269" s="29">
        <f>IF(B1269&gt;$E$9,0,SUM(F$22:F1269))</f>
        <v>0</v>
      </c>
      <c r="K1269" s="30">
        <f t="shared" si="214"/>
        <v>0</v>
      </c>
      <c r="L1269" s="31">
        <f t="shared" si="219"/>
        <v>0</v>
      </c>
      <c r="M1269" s="27">
        <f t="shared" si="215"/>
        <v>0</v>
      </c>
      <c r="N1269" s="29">
        <f t="shared" si="216"/>
        <v>0</v>
      </c>
      <c r="O1269" s="146" t="str">
        <f t="shared" si="217"/>
        <v/>
      </c>
    </row>
    <row r="1270" spans="2:15">
      <c r="B1270" s="1" t="str">
        <f t="shared" si="209"/>
        <v/>
      </c>
      <c r="C1270" s="27">
        <f t="shared" si="218"/>
        <v>0</v>
      </c>
      <c r="D1270" s="27">
        <f t="shared" si="210"/>
        <v>0</v>
      </c>
      <c r="E1270" s="27">
        <f t="shared" si="211"/>
        <v>0</v>
      </c>
      <c r="F1270" s="27">
        <f t="shared" si="212"/>
        <v>0</v>
      </c>
      <c r="G1270" s="28">
        <f t="shared" si="213"/>
        <v>0</v>
      </c>
      <c r="H1270" s="27">
        <f>IF(B1270&gt;$E$9,0,SUM(D$22:D1270))</f>
        <v>0</v>
      </c>
      <c r="I1270" s="27">
        <f>IF(B1270&gt;$E$9,0,SUM(E$22:E1270))</f>
        <v>0</v>
      </c>
      <c r="J1270" s="29">
        <f>IF(B1270&gt;$E$9,0,SUM(F$22:F1270))</f>
        <v>0</v>
      </c>
      <c r="K1270" s="30">
        <f t="shared" si="214"/>
        <v>0</v>
      </c>
      <c r="L1270" s="31">
        <f t="shared" si="219"/>
        <v>0</v>
      </c>
      <c r="M1270" s="27">
        <f t="shared" si="215"/>
        <v>0</v>
      </c>
      <c r="N1270" s="29">
        <f t="shared" si="216"/>
        <v>0</v>
      </c>
      <c r="O1270" s="146" t="str">
        <f t="shared" si="217"/>
        <v/>
      </c>
    </row>
    <row r="1271" spans="2:15">
      <c r="B1271" s="1" t="str">
        <f t="shared" si="209"/>
        <v/>
      </c>
      <c r="C1271" s="27">
        <f t="shared" si="218"/>
        <v>0</v>
      </c>
      <c r="D1271" s="27">
        <f t="shared" si="210"/>
        <v>0</v>
      </c>
      <c r="E1271" s="27">
        <f t="shared" si="211"/>
        <v>0</v>
      </c>
      <c r="F1271" s="27">
        <f t="shared" si="212"/>
        <v>0</v>
      </c>
      <c r="G1271" s="28">
        <f t="shared" si="213"/>
        <v>0</v>
      </c>
      <c r="H1271" s="27">
        <f>IF(B1271&gt;$E$9,0,SUM(D$22:D1271))</f>
        <v>0</v>
      </c>
      <c r="I1271" s="27">
        <f>IF(B1271&gt;$E$9,0,SUM(E$22:E1271))</f>
        <v>0</v>
      </c>
      <c r="J1271" s="29">
        <f>IF(B1271&gt;$E$9,0,SUM(F$22:F1271))</f>
        <v>0</v>
      </c>
      <c r="K1271" s="30">
        <f t="shared" si="214"/>
        <v>0</v>
      </c>
      <c r="L1271" s="31">
        <f t="shared" si="219"/>
        <v>0</v>
      </c>
      <c r="M1271" s="27">
        <f t="shared" si="215"/>
        <v>0</v>
      </c>
      <c r="N1271" s="29">
        <f t="shared" si="216"/>
        <v>0</v>
      </c>
      <c r="O1271" s="146" t="str">
        <f t="shared" si="217"/>
        <v/>
      </c>
    </row>
    <row r="1272" spans="2:15">
      <c r="B1272" s="1" t="str">
        <f t="shared" si="209"/>
        <v/>
      </c>
      <c r="C1272" s="27">
        <f t="shared" si="218"/>
        <v>0</v>
      </c>
      <c r="D1272" s="27">
        <f t="shared" si="210"/>
        <v>0</v>
      </c>
      <c r="E1272" s="27">
        <f t="shared" si="211"/>
        <v>0</v>
      </c>
      <c r="F1272" s="27">
        <f t="shared" si="212"/>
        <v>0</v>
      </c>
      <c r="G1272" s="28">
        <f t="shared" si="213"/>
        <v>0</v>
      </c>
      <c r="H1272" s="27">
        <f>IF(B1272&gt;$E$9,0,SUM(D$22:D1272))</f>
        <v>0</v>
      </c>
      <c r="I1272" s="27">
        <f>IF(B1272&gt;$E$9,0,SUM(E$22:E1272))</f>
        <v>0</v>
      </c>
      <c r="J1272" s="29">
        <f>IF(B1272&gt;$E$9,0,SUM(F$22:F1272))</f>
        <v>0</v>
      </c>
      <c r="K1272" s="30">
        <f t="shared" si="214"/>
        <v>0</v>
      </c>
      <c r="L1272" s="31">
        <f t="shared" si="219"/>
        <v>0</v>
      </c>
      <c r="M1272" s="27">
        <f t="shared" si="215"/>
        <v>0</v>
      </c>
      <c r="N1272" s="29">
        <f t="shared" si="216"/>
        <v>0</v>
      </c>
      <c r="O1272" s="146" t="str">
        <f t="shared" si="217"/>
        <v/>
      </c>
    </row>
    <row r="1273" spans="2:15">
      <c r="B1273" s="1" t="str">
        <f t="shared" si="209"/>
        <v/>
      </c>
      <c r="C1273" s="27">
        <f t="shared" si="218"/>
        <v>0</v>
      </c>
      <c r="D1273" s="27">
        <f t="shared" si="210"/>
        <v>0</v>
      </c>
      <c r="E1273" s="27">
        <f t="shared" si="211"/>
        <v>0</v>
      </c>
      <c r="F1273" s="27">
        <f t="shared" si="212"/>
        <v>0</v>
      </c>
      <c r="G1273" s="28">
        <f t="shared" si="213"/>
        <v>0</v>
      </c>
      <c r="H1273" s="27">
        <f>IF(B1273&gt;$E$9,0,SUM(D$22:D1273))</f>
        <v>0</v>
      </c>
      <c r="I1273" s="27">
        <f>IF(B1273&gt;$E$9,0,SUM(E$22:E1273))</f>
        <v>0</v>
      </c>
      <c r="J1273" s="29">
        <f>IF(B1273&gt;$E$9,0,SUM(F$22:F1273))</f>
        <v>0</v>
      </c>
      <c r="K1273" s="30">
        <f t="shared" si="214"/>
        <v>0</v>
      </c>
      <c r="L1273" s="31">
        <f t="shared" si="219"/>
        <v>0</v>
      </c>
      <c r="M1273" s="27">
        <f t="shared" si="215"/>
        <v>0</v>
      </c>
      <c r="N1273" s="29">
        <f t="shared" si="216"/>
        <v>0</v>
      </c>
      <c r="O1273" s="146" t="str">
        <f t="shared" si="217"/>
        <v/>
      </c>
    </row>
    <row r="1274" spans="2:15">
      <c r="B1274" s="1" t="str">
        <f t="shared" si="209"/>
        <v/>
      </c>
      <c r="C1274" s="27">
        <f t="shared" si="218"/>
        <v>0</v>
      </c>
      <c r="D1274" s="27">
        <f t="shared" si="210"/>
        <v>0</v>
      </c>
      <c r="E1274" s="27">
        <f t="shared" si="211"/>
        <v>0</v>
      </c>
      <c r="F1274" s="27">
        <f t="shared" si="212"/>
        <v>0</v>
      </c>
      <c r="G1274" s="28">
        <f t="shared" si="213"/>
        <v>0</v>
      </c>
      <c r="H1274" s="27">
        <f>IF(B1274&gt;$E$9,0,SUM(D$22:D1274))</f>
        <v>0</v>
      </c>
      <c r="I1274" s="27">
        <f>IF(B1274&gt;$E$9,0,SUM(E$22:E1274))</f>
        <v>0</v>
      </c>
      <c r="J1274" s="29">
        <f>IF(B1274&gt;$E$9,0,SUM(F$22:F1274))</f>
        <v>0</v>
      </c>
      <c r="K1274" s="30">
        <f t="shared" si="214"/>
        <v>0</v>
      </c>
      <c r="L1274" s="31">
        <f t="shared" si="219"/>
        <v>0</v>
      </c>
      <c r="M1274" s="27">
        <f t="shared" si="215"/>
        <v>0</v>
      </c>
      <c r="N1274" s="29">
        <f t="shared" si="216"/>
        <v>0</v>
      </c>
      <c r="O1274" s="146" t="str">
        <f t="shared" si="217"/>
        <v/>
      </c>
    </row>
    <row r="1275" spans="2:15">
      <c r="B1275" s="1" t="str">
        <f t="shared" si="209"/>
        <v/>
      </c>
      <c r="C1275" s="27">
        <f t="shared" si="218"/>
        <v>0</v>
      </c>
      <c r="D1275" s="27">
        <f t="shared" si="210"/>
        <v>0</v>
      </c>
      <c r="E1275" s="27">
        <f t="shared" si="211"/>
        <v>0</v>
      </c>
      <c r="F1275" s="27">
        <f t="shared" si="212"/>
        <v>0</v>
      </c>
      <c r="G1275" s="28">
        <f t="shared" si="213"/>
        <v>0</v>
      </c>
      <c r="H1275" s="27">
        <f>IF(B1275&gt;$E$9,0,SUM(D$22:D1275))</f>
        <v>0</v>
      </c>
      <c r="I1275" s="27">
        <f>IF(B1275&gt;$E$9,0,SUM(E$22:E1275))</f>
        <v>0</v>
      </c>
      <c r="J1275" s="29">
        <f>IF(B1275&gt;$E$9,0,SUM(F$22:F1275))</f>
        <v>0</v>
      </c>
      <c r="K1275" s="30">
        <f t="shared" si="214"/>
        <v>0</v>
      </c>
      <c r="L1275" s="31">
        <f t="shared" si="219"/>
        <v>0</v>
      </c>
      <c r="M1275" s="27">
        <f t="shared" si="215"/>
        <v>0</v>
      </c>
      <c r="N1275" s="29">
        <f t="shared" si="216"/>
        <v>0</v>
      </c>
      <c r="O1275" s="146" t="str">
        <f t="shared" si="217"/>
        <v/>
      </c>
    </row>
    <row r="1276" spans="2:15">
      <c r="B1276" s="1" t="str">
        <f t="shared" si="209"/>
        <v/>
      </c>
      <c r="C1276" s="27">
        <f t="shared" si="218"/>
        <v>0</v>
      </c>
      <c r="D1276" s="27">
        <f t="shared" si="210"/>
        <v>0</v>
      </c>
      <c r="E1276" s="27">
        <f t="shared" si="211"/>
        <v>0</v>
      </c>
      <c r="F1276" s="27">
        <f t="shared" si="212"/>
        <v>0</v>
      </c>
      <c r="G1276" s="28">
        <f t="shared" si="213"/>
        <v>0</v>
      </c>
      <c r="H1276" s="27">
        <f>IF(B1276&gt;$E$9,0,SUM(D$22:D1276))</f>
        <v>0</v>
      </c>
      <c r="I1276" s="27">
        <f>IF(B1276&gt;$E$9,0,SUM(E$22:E1276))</f>
        <v>0</v>
      </c>
      <c r="J1276" s="29">
        <f>IF(B1276&gt;$E$9,0,SUM(F$22:F1276))</f>
        <v>0</v>
      </c>
      <c r="K1276" s="30">
        <f t="shared" si="214"/>
        <v>0</v>
      </c>
      <c r="L1276" s="31">
        <f t="shared" si="219"/>
        <v>0</v>
      </c>
      <c r="M1276" s="27">
        <f t="shared" si="215"/>
        <v>0</v>
      </c>
      <c r="N1276" s="29">
        <f t="shared" si="216"/>
        <v>0</v>
      </c>
      <c r="O1276" s="146" t="str">
        <f t="shared" si="217"/>
        <v/>
      </c>
    </row>
    <row r="1277" spans="2:15">
      <c r="B1277" s="1" t="str">
        <f t="shared" si="209"/>
        <v/>
      </c>
      <c r="C1277" s="27">
        <f t="shared" si="218"/>
        <v>0</v>
      </c>
      <c r="D1277" s="27">
        <f t="shared" si="210"/>
        <v>0</v>
      </c>
      <c r="E1277" s="27">
        <f t="shared" si="211"/>
        <v>0</v>
      </c>
      <c r="F1277" s="27">
        <f t="shared" si="212"/>
        <v>0</v>
      </c>
      <c r="G1277" s="28">
        <f t="shared" si="213"/>
        <v>0</v>
      </c>
      <c r="H1277" s="27">
        <f>IF(B1277&gt;$E$9,0,SUM(D$22:D1277))</f>
        <v>0</v>
      </c>
      <c r="I1277" s="27">
        <f>IF(B1277&gt;$E$9,0,SUM(E$22:E1277))</f>
        <v>0</v>
      </c>
      <c r="J1277" s="29">
        <f>IF(B1277&gt;$E$9,0,SUM(F$22:F1277))</f>
        <v>0</v>
      </c>
      <c r="K1277" s="30">
        <f t="shared" si="214"/>
        <v>0</v>
      </c>
      <c r="L1277" s="31">
        <f t="shared" si="219"/>
        <v>0</v>
      </c>
      <c r="M1277" s="27">
        <f t="shared" si="215"/>
        <v>0</v>
      </c>
      <c r="N1277" s="29">
        <f t="shared" si="216"/>
        <v>0</v>
      </c>
      <c r="O1277" s="146" t="str">
        <f t="shared" si="217"/>
        <v/>
      </c>
    </row>
    <row r="1278" spans="2:15">
      <c r="B1278" s="1" t="str">
        <f t="shared" si="209"/>
        <v/>
      </c>
      <c r="C1278" s="27">
        <f t="shared" si="218"/>
        <v>0</v>
      </c>
      <c r="D1278" s="27">
        <f t="shared" si="210"/>
        <v>0</v>
      </c>
      <c r="E1278" s="27">
        <f t="shared" si="211"/>
        <v>0</v>
      </c>
      <c r="F1278" s="27">
        <f t="shared" si="212"/>
        <v>0</v>
      </c>
      <c r="G1278" s="28">
        <f t="shared" si="213"/>
        <v>0</v>
      </c>
      <c r="H1278" s="27">
        <f>IF(B1278&gt;$E$9,0,SUM(D$22:D1278))</f>
        <v>0</v>
      </c>
      <c r="I1278" s="27">
        <f>IF(B1278&gt;$E$9,0,SUM(E$22:E1278))</f>
        <v>0</v>
      </c>
      <c r="J1278" s="29">
        <f>IF(B1278&gt;$E$9,0,SUM(F$22:F1278))</f>
        <v>0</v>
      </c>
      <c r="K1278" s="30">
        <f t="shared" si="214"/>
        <v>0</v>
      </c>
      <c r="L1278" s="31">
        <f t="shared" si="219"/>
        <v>0</v>
      </c>
      <c r="M1278" s="27">
        <f t="shared" si="215"/>
        <v>0</v>
      </c>
      <c r="N1278" s="29">
        <f t="shared" si="216"/>
        <v>0</v>
      </c>
      <c r="O1278" s="146" t="str">
        <f t="shared" si="217"/>
        <v/>
      </c>
    </row>
    <row r="1279" spans="2:15">
      <c r="B1279" s="1" t="str">
        <f t="shared" si="209"/>
        <v/>
      </c>
      <c r="C1279" s="27">
        <f t="shared" si="218"/>
        <v>0</v>
      </c>
      <c r="D1279" s="27">
        <f t="shared" si="210"/>
        <v>0</v>
      </c>
      <c r="E1279" s="27">
        <f t="shared" si="211"/>
        <v>0</v>
      </c>
      <c r="F1279" s="27">
        <f t="shared" si="212"/>
        <v>0</v>
      </c>
      <c r="G1279" s="28">
        <f t="shared" si="213"/>
        <v>0</v>
      </c>
      <c r="H1279" s="27">
        <f>IF(B1279&gt;$E$9,0,SUM(D$22:D1279))</f>
        <v>0</v>
      </c>
      <c r="I1279" s="27">
        <f>IF(B1279&gt;$E$9,0,SUM(E$22:E1279))</f>
        <v>0</v>
      </c>
      <c r="J1279" s="29">
        <f>IF(B1279&gt;$E$9,0,SUM(F$22:F1279))</f>
        <v>0</v>
      </c>
      <c r="K1279" s="30">
        <f t="shared" si="214"/>
        <v>0</v>
      </c>
      <c r="L1279" s="31">
        <f t="shared" si="219"/>
        <v>0</v>
      </c>
      <c r="M1279" s="27">
        <f t="shared" si="215"/>
        <v>0</v>
      </c>
      <c r="N1279" s="29">
        <f t="shared" si="216"/>
        <v>0</v>
      </c>
      <c r="O1279" s="146" t="str">
        <f t="shared" si="217"/>
        <v/>
      </c>
    </row>
    <row r="1280" spans="2:15">
      <c r="B1280" s="1" t="str">
        <f t="shared" si="209"/>
        <v/>
      </c>
      <c r="C1280" s="27">
        <f t="shared" si="218"/>
        <v>0</v>
      </c>
      <c r="D1280" s="27">
        <f t="shared" si="210"/>
        <v>0</v>
      </c>
      <c r="E1280" s="27">
        <f t="shared" si="211"/>
        <v>0</v>
      </c>
      <c r="F1280" s="27">
        <f t="shared" si="212"/>
        <v>0</v>
      </c>
      <c r="G1280" s="28">
        <f t="shared" si="213"/>
        <v>0</v>
      </c>
      <c r="H1280" s="27">
        <f>IF(B1280&gt;$E$9,0,SUM(D$22:D1280))</f>
        <v>0</v>
      </c>
      <c r="I1280" s="27">
        <f>IF(B1280&gt;$E$9,0,SUM(E$22:E1280))</f>
        <v>0</v>
      </c>
      <c r="J1280" s="29">
        <f>IF(B1280&gt;$E$9,0,SUM(F$22:F1280))</f>
        <v>0</v>
      </c>
      <c r="K1280" s="30">
        <f t="shared" si="214"/>
        <v>0</v>
      </c>
      <c r="L1280" s="31">
        <f t="shared" si="219"/>
        <v>0</v>
      </c>
      <c r="M1280" s="27">
        <f t="shared" si="215"/>
        <v>0</v>
      </c>
      <c r="N1280" s="29">
        <f t="shared" si="216"/>
        <v>0</v>
      </c>
      <c r="O1280" s="146" t="str">
        <f t="shared" si="217"/>
        <v/>
      </c>
    </row>
    <row r="1281" spans="2:15">
      <c r="B1281" s="1" t="str">
        <f t="shared" si="209"/>
        <v/>
      </c>
      <c r="C1281" s="27">
        <f t="shared" si="218"/>
        <v>0</v>
      </c>
      <c r="D1281" s="27">
        <f t="shared" si="210"/>
        <v>0</v>
      </c>
      <c r="E1281" s="27">
        <f t="shared" si="211"/>
        <v>0</v>
      </c>
      <c r="F1281" s="27">
        <f t="shared" si="212"/>
        <v>0</v>
      </c>
      <c r="G1281" s="28">
        <f t="shared" si="213"/>
        <v>0</v>
      </c>
      <c r="H1281" s="27">
        <f>IF(B1281&gt;$E$9,0,SUM(D$22:D1281))</f>
        <v>0</v>
      </c>
      <c r="I1281" s="27">
        <f>IF(B1281&gt;$E$9,0,SUM(E$22:E1281))</f>
        <v>0</v>
      </c>
      <c r="J1281" s="29">
        <f>IF(B1281&gt;$E$9,0,SUM(F$22:F1281))</f>
        <v>0</v>
      </c>
      <c r="K1281" s="30">
        <f t="shared" si="214"/>
        <v>0</v>
      </c>
      <c r="L1281" s="31">
        <f t="shared" si="219"/>
        <v>0</v>
      </c>
      <c r="M1281" s="27">
        <f t="shared" si="215"/>
        <v>0</v>
      </c>
      <c r="N1281" s="29">
        <f t="shared" si="216"/>
        <v>0</v>
      </c>
      <c r="O1281" s="146" t="str">
        <f t="shared" si="217"/>
        <v/>
      </c>
    </row>
    <row r="1282" spans="2:15">
      <c r="B1282" s="1" t="str">
        <f t="shared" si="209"/>
        <v/>
      </c>
      <c r="C1282" s="27">
        <f t="shared" si="218"/>
        <v>0</v>
      </c>
      <c r="D1282" s="27">
        <f t="shared" si="210"/>
        <v>0</v>
      </c>
      <c r="E1282" s="27">
        <f t="shared" si="211"/>
        <v>0</v>
      </c>
      <c r="F1282" s="27">
        <f t="shared" si="212"/>
        <v>0</v>
      </c>
      <c r="G1282" s="28">
        <f t="shared" si="213"/>
        <v>0</v>
      </c>
      <c r="H1282" s="27">
        <f>IF(B1282&gt;$E$9,0,SUM(D$22:D1282))</f>
        <v>0</v>
      </c>
      <c r="I1282" s="27">
        <f>IF(B1282&gt;$E$9,0,SUM(E$22:E1282))</f>
        <v>0</v>
      </c>
      <c r="J1282" s="29">
        <f>IF(B1282&gt;$E$9,0,SUM(F$22:F1282))</f>
        <v>0</v>
      </c>
      <c r="K1282" s="30">
        <f t="shared" si="214"/>
        <v>0</v>
      </c>
      <c r="L1282" s="31">
        <f t="shared" si="219"/>
        <v>0</v>
      </c>
      <c r="M1282" s="27">
        <f t="shared" si="215"/>
        <v>0</v>
      </c>
      <c r="N1282" s="29">
        <f t="shared" si="216"/>
        <v>0</v>
      </c>
      <c r="O1282" s="146" t="str">
        <f t="shared" si="217"/>
        <v/>
      </c>
    </row>
    <row r="1283" spans="2:15">
      <c r="B1283" s="1" t="str">
        <f t="shared" si="209"/>
        <v/>
      </c>
      <c r="C1283" s="27">
        <f t="shared" si="218"/>
        <v>0</v>
      </c>
      <c r="D1283" s="27">
        <f t="shared" si="210"/>
        <v>0</v>
      </c>
      <c r="E1283" s="27">
        <f t="shared" si="211"/>
        <v>0</v>
      </c>
      <c r="F1283" s="27">
        <f t="shared" si="212"/>
        <v>0</v>
      </c>
      <c r="G1283" s="28">
        <f t="shared" si="213"/>
        <v>0</v>
      </c>
      <c r="H1283" s="27">
        <f>IF(B1283&gt;$E$9,0,SUM(D$22:D1283))</f>
        <v>0</v>
      </c>
      <c r="I1283" s="27">
        <f>IF(B1283&gt;$E$9,0,SUM(E$22:E1283))</f>
        <v>0</v>
      </c>
      <c r="J1283" s="29">
        <f>IF(B1283&gt;$E$9,0,SUM(F$22:F1283))</f>
        <v>0</v>
      </c>
      <c r="K1283" s="30">
        <f t="shared" si="214"/>
        <v>0</v>
      </c>
      <c r="L1283" s="31">
        <f t="shared" si="219"/>
        <v>0</v>
      </c>
      <c r="M1283" s="27">
        <f t="shared" si="215"/>
        <v>0</v>
      </c>
      <c r="N1283" s="29">
        <f t="shared" si="216"/>
        <v>0</v>
      </c>
      <c r="O1283" s="146" t="str">
        <f t="shared" si="217"/>
        <v/>
      </c>
    </row>
    <row r="1284" spans="2:15">
      <c r="B1284" s="1" t="str">
        <f t="shared" si="209"/>
        <v/>
      </c>
      <c r="C1284" s="27">
        <f t="shared" si="218"/>
        <v>0</v>
      </c>
      <c r="D1284" s="27">
        <f t="shared" si="210"/>
        <v>0</v>
      </c>
      <c r="E1284" s="27">
        <f t="shared" si="211"/>
        <v>0</v>
      </c>
      <c r="F1284" s="27">
        <f t="shared" si="212"/>
        <v>0</v>
      </c>
      <c r="G1284" s="28">
        <f t="shared" si="213"/>
        <v>0</v>
      </c>
      <c r="H1284" s="27">
        <f>IF(B1284&gt;$E$9,0,SUM(D$22:D1284))</f>
        <v>0</v>
      </c>
      <c r="I1284" s="27">
        <f>IF(B1284&gt;$E$9,0,SUM(E$22:E1284))</f>
        <v>0</v>
      </c>
      <c r="J1284" s="29">
        <f>IF(B1284&gt;$E$9,0,SUM(F$22:F1284))</f>
        <v>0</v>
      </c>
      <c r="K1284" s="30">
        <f t="shared" si="214"/>
        <v>0</v>
      </c>
      <c r="L1284" s="31">
        <f t="shared" si="219"/>
        <v>0</v>
      </c>
      <c r="M1284" s="27">
        <f t="shared" si="215"/>
        <v>0</v>
      </c>
      <c r="N1284" s="29">
        <f t="shared" si="216"/>
        <v>0</v>
      </c>
      <c r="O1284" s="146" t="str">
        <f t="shared" si="217"/>
        <v/>
      </c>
    </row>
    <row r="1285" spans="2:15">
      <c r="B1285" s="1" t="str">
        <f t="shared" si="209"/>
        <v/>
      </c>
      <c r="C1285" s="27">
        <f t="shared" si="218"/>
        <v>0</v>
      </c>
      <c r="D1285" s="27">
        <f t="shared" si="210"/>
        <v>0</v>
      </c>
      <c r="E1285" s="27">
        <f t="shared" si="211"/>
        <v>0</v>
      </c>
      <c r="F1285" s="27">
        <f t="shared" si="212"/>
        <v>0</v>
      </c>
      <c r="G1285" s="28">
        <f t="shared" si="213"/>
        <v>0</v>
      </c>
      <c r="H1285" s="27">
        <f>IF(B1285&gt;$E$9,0,SUM(D$22:D1285))</f>
        <v>0</v>
      </c>
      <c r="I1285" s="27">
        <f>IF(B1285&gt;$E$9,0,SUM(E$22:E1285))</f>
        <v>0</v>
      </c>
      <c r="J1285" s="29">
        <f>IF(B1285&gt;$E$9,0,SUM(F$22:F1285))</f>
        <v>0</v>
      </c>
      <c r="K1285" s="30">
        <f t="shared" si="214"/>
        <v>0</v>
      </c>
      <c r="L1285" s="31">
        <f t="shared" si="219"/>
        <v>0</v>
      </c>
      <c r="M1285" s="27">
        <f t="shared" si="215"/>
        <v>0</v>
      </c>
      <c r="N1285" s="29">
        <f t="shared" si="216"/>
        <v>0</v>
      </c>
      <c r="O1285" s="146" t="str">
        <f t="shared" si="217"/>
        <v/>
      </c>
    </row>
    <row r="1286" spans="2:15">
      <c r="B1286" s="1" t="str">
        <f t="shared" si="209"/>
        <v/>
      </c>
      <c r="C1286" s="27">
        <f t="shared" si="218"/>
        <v>0</v>
      </c>
      <c r="D1286" s="27">
        <f t="shared" si="210"/>
        <v>0</v>
      </c>
      <c r="E1286" s="27">
        <f t="shared" si="211"/>
        <v>0</v>
      </c>
      <c r="F1286" s="27">
        <f t="shared" si="212"/>
        <v>0</v>
      </c>
      <c r="G1286" s="28">
        <f t="shared" si="213"/>
        <v>0</v>
      </c>
      <c r="H1286" s="27">
        <f>IF(B1286&gt;$E$9,0,SUM(D$22:D1286))</f>
        <v>0</v>
      </c>
      <c r="I1286" s="27">
        <f>IF(B1286&gt;$E$9,0,SUM(E$22:E1286))</f>
        <v>0</v>
      </c>
      <c r="J1286" s="29">
        <f>IF(B1286&gt;$E$9,0,SUM(F$22:F1286))</f>
        <v>0</v>
      </c>
      <c r="K1286" s="30">
        <f t="shared" si="214"/>
        <v>0</v>
      </c>
      <c r="L1286" s="31">
        <f t="shared" si="219"/>
        <v>0</v>
      </c>
      <c r="M1286" s="27">
        <f t="shared" si="215"/>
        <v>0</v>
      </c>
      <c r="N1286" s="29">
        <f t="shared" si="216"/>
        <v>0</v>
      </c>
      <c r="O1286" s="146" t="str">
        <f t="shared" si="217"/>
        <v/>
      </c>
    </row>
    <row r="1287" spans="2:15">
      <c r="B1287" s="1" t="str">
        <f t="shared" si="209"/>
        <v/>
      </c>
      <c r="C1287" s="27">
        <f t="shared" si="218"/>
        <v>0</v>
      </c>
      <c r="D1287" s="27">
        <f t="shared" si="210"/>
        <v>0</v>
      </c>
      <c r="E1287" s="27">
        <f t="shared" si="211"/>
        <v>0</v>
      </c>
      <c r="F1287" s="27">
        <f t="shared" si="212"/>
        <v>0</v>
      </c>
      <c r="G1287" s="28">
        <f t="shared" si="213"/>
        <v>0</v>
      </c>
      <c r="H1287" s="27">
        <f>IF(B1287&gt;$E$9,0,SUM(D$22:D1287))</f>
        <v>0</v>
      </c>
      <c r="I1287" s="27">
        <f>IF(B1287&gt;$E$9,0,SUM(E$22:E1287))</f>
        <v>0</v>
      </c>
      <c r="J1287" s="29">
        <f>IF(B1287&gt;$E$9,0,SUM(F$22:F1287))</f>
        <v>0</v>
      </c>
      <c r="K1287" s="30">
        <f t="shared" si="214"/>
        <v>0</v>
      </c>
      <c r="L1287" s="31">
        <f t="shared" si="219"/>
        <v>0</v>
      </c>
      <c r="M1287" s="27">
        <f t="shared" si="215"/>
        <v>0</v>
      </c>
      <c r="N1287" s="29">
        <f t="shared" si="216"/>
        <v>0</v>
      </c>
      <c r="O1287" s="146" t="str">
        <f t="shared" si="217"/>
        <v/>
      </c>
    </row>
    <row r="1288" spans="2:15">
      <c r="B1288" s="1" t="str">
        <f t="shared" si="209"/>
        <v/>
      </c>
      <c r="C1288" s="27">
        <f t="shared" si="218"/>
        <v>0</v>
      </c>
      <c r="D1288" s="27">
        <f t="shared" si="210"/>
        <v>0</v>
      </c>
      <c r="E1288" s="27">
        <f t="shared" si="211"/>
        <v>0</v>
      </c>
      <c r="F1288" s="27">
        <f t="shared" si="212"/>
        <v>0</v>
      </c>
      <c r="G1288" s="28">
        <f t="shared" si="213"/>
        <v>0</v>
      </c>
      <c r="H1288" s="27">
        <f>IF(B1288&gt;$E$9,0,SUM(D$22:D1288))</f>
        <v>0</v>
      </c>
      <c r="I1288" s="27">
        <f>IF(B1288&gt;$E$9,0,SUM(E$22:E1288))</f>
        <v>0</v>
      </c>
      <c r="J1288" s="29">
        <f>IF(B1288&gt;$E$9,0,SUM(F$22:F1288))</f>
        <v>0</v>
      </c>
      <c r="K1288" s="30">
        <f t="shared" si="214"/>
        <v>0</v>
      </c>
      <c r="L1288" s="31">
        <f t="shared" si="219"/>
        <v>0</v>
      </c>
      <c r="M1288" s="27">
        <f t="shared" si="215"/>
        <v>0</v>
      </c>
      <c r="N1288" s="29">
        <f t="shared" si="216"/>
        <v>0</v>
      </c>
      <c r="O1288" s="146" t="str">
        <f t="shared" si="217"/>
        <v/>
      </c>
    </row>
    <row r="1289" spans="2:15">
      <c r="B1289" s="1" t="str">
        <f t="shared" si="209"/>
        <v/>
      </c>
      <c r="C1289" s="27">
        <f t="shared" si="218"/>
        <v>0</v>
      </c>
      <c r="D1289" s="27">
        <f t="shared" si="210"/>
        <v>0</v>
      </c>
      <c r="E1289" s="27">
        <f t="shared" si="211"/>
        <v>0</v>
      </c>
      <c r="F1289" s="27">
        <f t="shared" si="212"/>
        <v>0</v>
      </c>
      <c r="G1289" s="28">
        <f t="shared" si="213"/>
        <v>0</v>
      </c>
      <c r="H1289" s="27">
        <f>IF(B1289&gt;$E$9,0,SUM(D$22:D1289))</f>
        <v>0</v>
      </c>
      <c r="I1289" s="27">
        <f>IF(B1289&gt;$E$9,0,SUM(E$22:E1289))</f>
        <v>0</v>
      </c>
      <c r="J1289" s="29">
        <f>IF(B1289&gt;$E$9,0,SUM(F$22:F1289))</f>
        <v>0</v>
      </c>
      <c r="K1289" s="30">
        <f t="shared" si="214"/>
        <v>0</v>
      </c>
      <c r="L1289" s="31">
        <f t="shared" si="219"/>
        <v>0</v>
      </c>
      <c r="M1289" s="27">
        <f t="shared" si="215"/>
        <v>0</v>
      </c>
      <c r="N1289" s="29">
        <f t="shared" si="216"/>
        <v>0</v>
      </c>
      <c r="O1289" s="146" t="str">
        <f t="shared" si="217"/>
        <v/>
      </c>
    </row>
    <row r="1290" spans="2:15">
      <c r="B1290" s="1" t="str">
        <f t="shared" si="209"/>
        <v/>
      </c>
      <c r="C1290" s="27">
        <f t="shared" si="218"/>
        <v>0</v>
      </c>
      <c r="D1290" s="27">
        <f t="shared" si="210"/>
        <v>0</v>
      </c>
      <c r="E1290" s="27">
        <f t="shared" si="211"/>
        <v>0</v>
      </c>
      <c r="F1290" s="27">
        <f t="shared" si="212"/>
        <v>0</v>
      </c>
      <c r="G1290" s="28">
        <f t="shared" si="213"/>
        <v>0</v>
      </c>
      <c r="H1290" s="27">
        <f>IF(B1290&gt;$E$9,0,SUM(D$22:D1290))</f>
        <v>0</v>
      </c>
      <c r="I1290" s="27">
        <f>IF(B1290&gt;$E$9,0,SUM(E$22:E1290))</f>
        <v>0</v>
      </c>
      <c r="J1290" s="29">
        <f>IF(B1290&gt;$E$9,0,SUM(F$22:F1290))</f>
        <v>0</v>
      </c>
      <c r="K1290" s="30">
        <f t="shared" si="214"/>
        <v>0</v>
      </c>
      <c r="L1290" s="31">
        <f t="shared" si="219"/>
        <v>0</v>
      </c>
      <c r="M1290" s="27">
        <f t="shared" si="215"/>
        <v>0</v>
      </c>
      <c r="N1290" s="29">
        <f t="shared" si="216"/>
        <v>0</v>
      </c>
      <c r="O1290" s="146" t="str">
        <f t="shared" si="217"/>
        <v/>
      </c>
    </row>
    <row r="1291" spans="2:15">
      <c r="B1291" s="1" t="str">
        <f t="shared" si="209"/>
        <v/>
      </c>
      <c r="C1291" s="27">
        <f t="shared" si="218"/>
        <v>0</v>
      </c>
      <c r="D1291" s="27">
        <f t="shared" si="210"/>
        <v>0</v>
      </c>
      <c r="E1291" s="27">
        <f t="shared" si="211"/>
        <v>0</v>
      </c>
      <c r="F1291" s="27">
        <f t="shared" si="212"/>
        <v>0</v>
      </c>
      <c r="G1291" s="28">
        <f t="shared" si="213"/>
        <v>0</v>
      </c>
      <c r="H1291" s="27">
        <f>IF(B1291&gt;$E$9,0,SUM(D$22:D1291))</f>
        <v>0</v>
      </c>
      <c r="I1291" s="27">
        <f>IF(B1291&gt;$E$9,0,SUM(E$22:E1291))</f>
        <v>0</v>
      </c>
      <c r="J1291" s="29">
        <f>IF(B1291&gt;$E$9,0,SUM(F$22:F1291))</f>
        <v>0</v>
      </c>
      <c r="K1291" s="30">
        <f t="shared" si="214"/>
        <v>0</v>
      </c>
      <c r="L1291" s="31">
        <f t="shared" si="219"/>
        <v>0</v>
      </c>
      <c r="M1291" s="27">
        <f t="shared" si="215"/>
        <v>0</v>
      </c>
      <c r="N1291" s="29">
        <f t="shared" si="216"/>
        <v>0</v>
      </c>
      <c r="O1291" s="146" t="str">
        <f t="shared" si="217"/>
        <v/>
      </c>
    </row>
    <row r="1292" spans="2:15">
      <c r="B1292" s="1" t="str">
        <f t="shared" si="209"/>
        <v/>
      </c>
      <c r="C1292" s="27">
        <f t="shared" si="218"/>
        <v>0</v>
      </c>
      <c r="D1292" s="27">
        <f t="shared" si="210"/>
        <v>0</v>
      </c>
      <c r="E1292" s="27">
        <f t="shared" si="211"/>
        <v>0</v>
      </c>
      <c r="F1292" s="27">
        <f t="shared" si="212"/>
        <v>0</v>
      </c>
      <c r="G1292" s="28">
        <f t="shared" si="213"/>
        <v>0</v>
      </c>
      <c r="H1292" s="27">
        <f>IF(B1292&gt;$E$9,0,SUM(D$22:D1292))</f>
        <v>0</v>
      </c>
      <c r="I1292" s="27">
        <f>IF(B1292&gt;$E$9,0,SUM(E$22:E1292))</f>
        <v>0</v>
      </c>
      <c r="J1292" s="29">
        <f>IF(B1292&gt;$E$9,0,SUM(F$22:F1292))</f>
        <v>0</v>
      </c>
      <c r="K1292" s="30">
        <f t="shared" si="214"/>
        <v>0</v>
      </c>
      <c r="L1292" s="31">
        <f t="shared" si="219"/>
        <v>0</v>
      </c>
      <c r="M1292" s="27">
        <f t="shared" si="215"/>
        <v>0</v>
      </c>
      <c r="N1292" s="29">
        <f t="shared" si="216"/>
        <v>0</v>
      </c>
      <c r="O1292" s="146" t="str">
        <f t="shared" si="217"/>
        <v/>
      </c>
    </row>
    <row r="1293" spans="2:15">
      <c r="B1293" s="1" t="str">
        <f t="shared" si="209"/>
        <v/>
      </c>
      <c r="C1293" s="27">
        <f t="shared" si="218"/>
        <v>0</v>
      </c>
      <c r="D1293" s="27">
        <f t="shared" si="210"/>
        <v>0</v>
      </c>
      <c r="E1293" s="27">
        <f t="shared" si="211"/>
        <v>0</v>
      </c>
      <c r="F1293" s="27">
        <f t="shared" si="212"/>
        <v>0</v>
      </c>
      <c r="G1293" s="28">
        <f t="shared" si="213"/>
        <v>0</v>
      </c>
      <c r="H1293" s="27">
        <f>IF(B1293&gt;$E$9,0,SUM(D$22:D1293))</f>
        <v>0</v>
      </c>
      <c r="I1293" s="27">
        <f>IF(B1293&gt;$E$9,0,SUM(E$22:E1293))</f>
        <v>0</v>
      </c>
      <c r="J1293" s="29">
        <f>IF(B1293&gt;$E$9,0,SUM(F$22:F1293))</f>
        <v>0</v>
      </c>
      <c r="K1293" s="30">
        <f t="shared" si="214"/>
        <v>0</v>
      </c>
      <c r="L1293" s="31">
        <f t="shared" si="219"/>
        <v>0</v>
      </c>
      <c r="M1293" s="27">
        <f t="shared" si="215"/>
        <v>0</v>
      </c>
      <c r="N1293" s="29">
        <f t="shared" si="216"/>
        <v>0</v>
      </c>
      <c r="O1293" s="146" t="str">
        <f t="shared" si="217"/>
        <v/>
      </c>
    </row>
    <row r="1294" spans="2:15">
      <c r="B1294" s="1" t="str">
        <f t="shared" si="209"/>
        <v/>
      </c>
      <c r="C1294" s="27">
        <f t="shared" si="218"/>
        <v>0</v>
      </c>
      <c r="D1294" s="27">
        <f t="shared" si="210"/>
        <v>0</v>
      </c>
      <c r="E1294" s="27">
        <f t="shared" si="211"/>
        <v>0</v>
      </c>
      <c r="F1294" s="27">
        <f t="shared" si="212"/>
        <v>0</v>
      </c>
      <c r="G1294" s="28">
        <f t="shared" si="213"/>
        <v>0</v>
      </c>
      <c r="H1294" s="27">
        <f>IF(B1294&gt;$E$9,0,SUM(D$22:D1294))</f>
        <v>0</v>
      </c>
      <c r="I1294" s="27">
        <f>IF(B1294&gt;$E$9,0,SUM(E$22:E1294))</f>
        <v>0</v>
      </c>
      <c r="J1294" s="29">
        <f>IF(B1294&gt;$E$9,0,SUM(F$22:F1294))</f>
        <v>0</v>
      </c>
      <c r="K1294" s="30">
        <f t="shared" si="214"/>
        <v>0</v>
      </c>
      <c r="L1294" s="31">
        <f t="shared" si="219"/>
        <v>0</v>
      </c>
      <c r="M1294" s="27">
        <f t="shared" si="215"/>
        <v>0</v>
      </c>
      <c r="N1294" s="29">
        <f t="shared" si="216"/>
        <v>0</v>
      </c>
      <c r="O1294" s="146" t="str">
        <f t="shared" si="217"/>
        <v/>
      </c>
    </row>
    <row r="1295" spans="2:15">
      <c r="B1295" s="1" t="str">
        <f t="shared" si="209"/>
        <v/>
      </c>
      <c r="C1295" s="27">
        <f t="shared" si="218"/>
        <v>0</v>
      </c>
      <c r="D1295" s="27">
        <f t="shared" si="210"/>
        <v>0</v>
      </c>
      <c r="E1295" s="27">
        <f t="shared" si="211"/>
        <v>0</v>
      </c>
      <c r="F1295" s="27">
        <f t="shared" si="212"/>
        <v>0</v>
      </c>
      <c r="G1295" s="28">
        <f t="shared" si="213"/>
        <v>0</v>
      </c>
      <c r="H1295" s="27">
        <f>IF(B1295&gt;$E$9,0,SUM(D$22:D1295))</f>
        <v>0</v>
      </c>
      <c r="I1295" s="27">
        <f>IF(B1295&gt;$E$9,0,SUM(E$22:E1295))</f>
        <v>0</v>
      </c>
      <c r="J1295" s="29">
        <f>IF(B1295&gt;$E$9,0,SUM(F$22:F1295))</f>
        <v>0</v>
      </c>
      <c r="K1295" s="30">
        <f t="shared" si="214"/>
        <v>0</v>
      </c>
      <c r="L1295" s="31">
        <f t="shared" si="219"/>
        <v>0</v>
      </c>
      <c r="M1295" s="27">
        <f t="shared" si="215"/>
        <v>0</v>
      </c>
      <c r="N1295" s="29">
        <f t="shared" si="216"/>
        <v>0</v>
      </c>
      <c r="O1295" s="146" t="str">
        <f t="shared" si="217"/>
        <v/>
      </c>
    </row>
    <row r="1296" spans="2:15">
      <c r="B1296" s="1" t="str">
        <f t="shared" si="209"/>
        <v/>
      </c>
      <c r="C1296" s="27">
        <f t="shared" si="218"/>
        <v>0</v>
      </c>
      <c r="D1296" s="27">
        <f t="shared" si="210"/>
        <v>0</v>
      </c>
      <c r="E1296" s="27">
        <f t="shared" si="211"/>
        <v>0</v>
      </c>
      <c r="F1296" s="27">
        <f t="shared" si="212"/>
        <v>0</v>
      </c>
      <c r="G1296" s="28">
        <f t="shared" si="213"/>
        <v>0</v>
      </c>
      <c r="H1296" s="27">
        <f>IF(B1296&gt;$E$9,0,SUM(D$22:D1296))</f>
        <v>0</v>
      </c>
      <c r="I1296" s="27">
        <f>IF(B1296&gt;$E$9,0,SUM(E$22:E1296))</f>
        <v>0</v>
      </c>
      <c r="J1296" s="29">
        <f>IF(B1296&gt;$E$9,0,SUM(F$22:F1296))</f>
        <v>0</v>
      </c>
      <c r="K1296" s="30">
        <f t="shared" si="214"/>
        <v>0</v>
      </c>
      <c r="L1296" s="31">
        <f t="shared" si="219"/>
        <v>0</v>
      </c>
      <c r="M1296" s="27">
        <f t="shared" si="215"/>
        <v>0</v>
      </c>
      <c r="N1296" s="29">
        <f t="shared" si="216"/>
        <v>0</v>
      </c>
      <c r="O1296" s="146" t="str">
        <f t="shared" si="217"/>
        <v/>
      </c>
    </row>
    <row r="1297" spans="2:15">
      <c r="B1297" s="1" t="str">
        <f t="shared" si="209"/>
        <v/>
      </c>
      <c r="C1297" s="27">
        <f t="shared" si="218"/>
        <v>0</v>
      </c>
      <c r="D1297" s="27">
        <f t="shared" si="210"/>
        <v>0</v>
      </c>
      <c r="E1297" s="27">
        <f t="shared" si="211"/>
        <v>0</v>
      </c>
      <c r="F1297" s="27">
        <f t="shared" si="212"/>
        <v>0</v>
      </c>
      <c r="G1297" s="28">
        <f t="shared" si="213"/>
        <v>0</v>
      </c>
      <c r="H1297" s="27">
        <f>IF(B1297&gt;$E$9,0,SUM(D$22:D1297))</f>
        <v>0</v>
      </c>
      <c r="I1297" s="27">
        <f>IF(B1297&gt;$E$9,0,SUM(E$22:E1297))</f>
        <v>0</v>
      </c>
      <c r="J1297" s="29">
        <f>IF(B1297&gt;$E$9,0,SUM(F$22:F1297))</f>
        <v>0</v>
      </c>
      <c r="K1297" s="30">
        <f t="shared" si="214"/>
        <v>0</v>
      </c>
      <c r="L1297" s="31">
        <f t="shared" si="219"/>
        <v>0</v>
      </c>
      <c r="M1297" s="27">
        <f t="shared" si="215"/>
        <v>0</v>
      </c>
      <c r="N1297" s="29">
        <f t="shared" si="216"/>
        <v>0</v>
      </c>
      <c r="O1297" s="146" t="str">
        <f t="shared" si="217"/>
        <v/>
      </c>
    </row>
    <row r="1298" spans="2:15">
      <c r="B1298" s="1" t="str">
        <f t="shared" si="209"/>
        <v/>
      </c>
      <c r="C1298" s="27">
        <f t="shared" si="218"/>
        <v>0</v>
      </c>
      <c r="D1298" s="27">
        <f t="shared" si="210"/>
        <v>0</v>
      </c>
      <c r="E1298" s="27">
        <f t="shared" si="211"/>
        <v>0</v>
      </c>
      <c r="F1298" s="27">
        <f t="shared" si="212"/>
        <v>0</v>
      </c>
      <c r="G1298" s="28">
        <f t="shared" si="213"/>
        <v>0</v>
      </c>
      <c r="H1298" s="27">
        <f>IF(B1298&gt;$E$9,0,SUM(D$22:D1298))</f>
        <v>0</v>
      </c>
      <c r="I1298" s="27">
        <f>IF(B1298&gt;$E$9,0,SUM(E$22:E1298))</f>
        <v>0</v>
      </c>
      <c r="J1298" s="29">
        <f>IF(B1298&gt;$E$9,0,SUM(F$22:F1298))</f>
        <v>0</v>
      </c>
      <c r="K1298" s="30">
        <f t="shared" si="214"/>
        <v>0</v>
      </c>
      <c r="L1298" s="31">
        <f t="shared" si="219"/>
        <v>0</v>
      </c>
      <c r="M1298" s="27">
        <f t="shared" si="215"/>
        <v>0</v>
      </c>
      <c r="N1298" s="29">
        <f t="shared" si="216"/>
        <v>0</v>
      </c>
      <c r="O1298" s="146" t="str">
        <f t="shared" si="217"/>
        <v/>
      </c>
    </row>
    <row r="1299" spans="2:15">
      <c r="B1299" s="1" t="str">
        <f t="shared" si="209"/>
        <v/>
      </c>
      <c r="C1299" s="27">
        <f t="shared" si="218"/>
        <v>0</v>
      </c>
      <c r="D1299" s="27">
        <f t="shared" si="210"/>
        <v>0</v>
      </c>
      <c r="E1299" s="27">
        <f t="shared" si="211"/>
        <v>0</v>
      </c>
      <c r="F1299" s="27">
        <f t="shared" si="212"/>
        <v>0</v>
      </c>
      <c r="G1299" s="28">
        <f t="shared" si="213"/>
        <v>0</v>
      </c>
      <c r="H1299" s="27">
        <f>IF(B1299&gt;$E$9,0,SUM(D$22:D1299))</f>
        <v>0</v>
      </c>
      <c r="I1299" s="27">
        <f>IF(B1299&gt;$E$9,0,SUM(E$22:E1299))</f>
        <v>0</v>
      </c>
      <c r="J1299" s="29">
        <f>IF(B1299&gt;$E$9,0,SUM(F$22:F1299))</f>
        <v>0</v>
      </c>
      <c r="K1299" s="30">
        <f t="shared" si="214"/>
        <v>0</v>
      </c>
      <c r="L1299" s="31">
        <f t="shared" si="219"/>
        <v>0</v>
      </c>
      <c r="M1299" s="27">
        <f t="shared" si="215"/>
        <v>0</v>
      </c>
      <c r="N1299" s="29">
        <f t="shared" si="216"/>
        <v>0</v>
      </c>
      <c r="O1299" s="146" t="str">
        <f t="shared" si="217"/>
        <v/>
      </c>
    </row>
    <row r="1300" spans="2:15">
      <c r="B1300" s="1" t="str">
        <f t="shared" si="209"/>
        <v/>
      </c>
      <c r="C1300" s="27">
        <f t="shared" si="218"/>
        <v>0</v>
      </c>
      <c r="D1300" s="27">
        <f t="shared" si="210"/>
        <v>0</v>
      </c>
      <c r="E1300" s="27">
        <f t="shared" si="211"/>
        <v>0</v>
      </c>
      <c r="F1300" s="27">
        <f t="shared" si="212"/>
        <v>0</v>
      </c>
      <c r="G1300" s="28">
        <f t="shared" si="213"/>
        <v>0</v>
      </c>
      <c r="H1300" s="27">
        <f>IF(B1300&gt;$E$9,0,SUM(D$22:D1300))</f>
        <v>0</v>
      </c>
      <c r="I1300" s="27">
        <f>IF(B1300&gt;$E$9,0,SUM(E$22:E1300))</f>
        <v>0</v>
      </c>
      <c r="J1300" s="29">
        <f>IF(B1300&gt;$E$9,0,SUM(F$22:F1300))</f>
        <v>0</v>
      </c>
      <c r="K1300" s="30">
        <f t="shared" si="214"/>
        <v>0</v>
      </c>
      <c r="L1300" s="31">
        <f t="shared" si="219"/>
        <v>0</v>
      </c>
      <c r="M1300" s="27">
        <f t="shared" si="215"/>
        <v>0</v>
      </c>
      <c r="N1300" s="29">
        <f t="shared" si="216"/>
        <v>0</v>
      </c>
      <c r="O1300" s="146" t="str">
        <f t="shared" si="217"/>
        <v/>
      </c>
    </row>
    <row r="1301" spans="2:15">
      <c r="B1301" s="1" t="str">
        <f t="shared" si="209"/>
        <v/>
      </c>
      <c r="C1301" s="27">
        <f t="shared" si="218"/>
        <v>0</v>
      </c>
      <c r="D1301" s="27">
        <f t="shared" si="210"/>
        <v>0</v>
      </c>
      <c r="E1301" s="27">
        <f t="shared" si="211"/>
        <v>0</v>
      </c>
      <c r="F1301" s="27">
        <f t="shared" si="212"/>
        <v>0</v>
      </c>
      <c r="G1301" s="28">
        <f t="shared" si="213"/>
        <v>0</v>
      </c>
      <c r="H1301" s="27">
        <f>IF(B1301&gt;$E$9,0,SUM(D$22:D1301))</f>
        <v>0</v>
      </c>
      <c r="I1301" s="27">
        <f>IF(B1301&gt;$E$9,0,SUM(E$22:E1301))</f>
        <v>0</v>
      </c>
      <c r="J1301" s="29">
        <f>IF(B1301&gt;$E$9,0,SUM(F$22:F1301))</f>
        <v>0</v>
      </c>
      <c r="K1301" s="30">
        <f t="shared" si="214"/>
        <v>0</v>
      </c>
      <c r="L1301" s="31">
        <f t="shared" si="219"/>
        <v>0</v>
      </c>
      <c r="M1301" s="27">
        <f t="shared" si="215"/>
        <v>0</v>
      </c>
      <c r="N1301" s="29">
        <f t="shared" si="216"/>
        <v>0</v>
      </c>
      <c r="O1301" s="146" t="str">
        <f t="shared" si="217"/>
        <v/>
      </c>
    </row>
    <row r="1302" spans="2:15">
      <c r="B1302" s="1" t="str">
        <f t="shared" si="209"/>
        <v/>
      </c>
      <c r="C1302" s="27">
        <f t="shared" si="218"/>
        <v>0</v>
      </c>
      <c r="D1302" s="27">
        <f t="shared" si="210"/>
        <v>0</v>
      </c>
      <c r="E1302" s="27">
        <f t="shared" si="211"/>
        <v>0</v>
      </c>
      <c r="F1302" s="27">
        <f t="shared" si="212"/>
        <v>0</v>
      </c>
      <c r="G1302" s="28">
        <f t="shared" si="213"/>
        <v>0</v>
      </c>
      <c r="H1302" s="27">
        <f>IF(B1302&gt;$E$9,0,SUM(D$22:D1302))</f>
        <v>0</v>
      </c>
      <c r="I1302" s="27">
        <f>IF(B1302&gt;$E$9,0,SUM(E$22:E1302))</f>
        <v>0</v>
      </c>
      <c r="J1302" s="29">
        <f>IF(B1302&gt;$E$9,0,SUM(F$22:F1302))</f>
        <v>0</v>
      </c>
      <c r="K1302" s="30">
        <f t="shared" si="214"/>
        <v>0</v>
      </c>
      <c r="L1302" s="31">
        <f t="shared" si="219"/>
        <v>0</v>
      </c>
      <c r="M1302" s="27">
        <f t="shared" si="215"/>
        <v>0</v>
      </c>
      <c r="N1302" s="29">
        <f t="shared" si="216"/>
        <v>0</v>
      </c>
      <c r="O1302" s="146" t="str">
        <f t="shared" si="217"/>
        <v/>
      </c>
    </row>
    <row r="1303" spans="2:15">
      <c r="B1303" s="1" t="str">
        <f t="shared" ref="B1303:B1366" si="220">IF(B1302&gt;$E$9,"",IF(B1302+1&lt;=$E$9,B1302+1,""))</f>
        <v/>
      </c>
      <c r="C1303" s="27">
        <f t="shared" si="218"/>
        <v>0</v>
      </c>
      <c r="D1303" s="27">
        <f t="shared" ref="D1303:D1366" si="221">+IF(B1303&lt;=$E$9,$E$14,0)</f>
        <v>0</v>
      </c>
      <c r="E1303" s="27">
        <f t="shared" si="211"/>
        <v>0</v>
      </c>
      <c r="F1303" s="27">
        <f t="shared" si="212"/>
        <v>0</v>
      </c>
      <c r="G1303" s="28">
        <f t="shared" si="213"/>
        <v>0</v>
      </c>
      <c r="H1303" s="27">
        <f>IF(B1303&gt;$E$9,0,SUM(D$22:D1303))</f>
        <v>0</v>
      </c>
      <c r="I1303" s="27">
        <f>IF(B1303&gt;$E$9,0,SUM(E$22:E1303))</f>
        <v>0</v>
      </c>
      <c r="J1303" s="29">
        <f>IF(B1303&gt;$E$9,0,SUM(F$22:F1303))</f>
        <v>0</v>
      </c>
      <c r="K1303" s="30">
        <f t="shared" si="214"/>
        <v>0</v>
      </c>
      <c r="L1303" s="31">
        <f t="shared" si="219"/>
        <v>0</v>
      </c>
      <c r="M1303" s="27">
        <f t="shared" si="215"/>
        <v>0</v>
      </c>
      <c r="N1303" s="29">
        <f t="shared" si="216"/>
        <v>0</v>
      </c>
      <c r="O1303" s="146" t="str">
        <f t="shared" si="217"/>
        <v/>
      </c>
    </row>
    <row r="1304" spans="2:15">
      <c r="B1304" s="1" t="str">
        <f t="shared" si="220"/>
        <v/>
      </c>
      <c r="C1304" s="27">
        <f t="shared" si="218"/>
        <v>0</v>
      </c>
      <c r="D1304" s="27">
        <f t="shared" si="221"/>
        <v>0</v>
      </c>
      <c r="E1304" s="27">
        <f t="shared" ref="E1304:E1367" si="222">IF(B1304&gt;$E$9,0,IF(B1304&lt;&gt;B1303,C1304*(RATE($E$9,$E$14,-$E$10)),0))</f>
        <v>0</v>
      </c>
      <c r="F1304" s="27">
        <f t="shared" ref="F1304:F1367" si="223">D1304-E1304</f>
        <v>0</v>
      </c>
      <c r="G1304" s="28">
        <f t="shared" ref="G1304:G1367" si="224">IF(ROUND(C1304-F1304,2)=0,0,C1304-F1304)</f>
        <v>0</v>
      </c>
      <c r="H1304" s="27">
        <f>IF(B1304&gt;$E$9,0,SUM(D$22:D1304))</f>
        <v>0</v>
      </c>
      <c r="I1304" s="27">
        <f>IF(B1304&gt;$E$9,0,SUM(E$22:E1304))</f>
        <v>0</v>
      </c>
      <c r="J1304" s="29">
        <f>IF(B1304&gt;$E$9,0,SUM(F$22:F1304))</f>
        <v>0</v>
      </c>
      <c r="K1304" s="30">
        <f t="shared" ref="K1304:K1367" si="225">IF(B1304&gt;$E$9,0,I1304/($E$12-$E$10))</f>
        <v>0</v>
      </c>
      <c r="L1304" s="31">
        <f t="shared" si="219"/>
        <v>0</v>
      </c>
      <c r="M1304" s="27">
        <f t="shared" ref="M1304:M1367" si="226">IF(B1304&gt;$E$9,0,$E$13-I1304)</f>
        <v>0</v>
      </c>
      <c r="N1304" s="29">
        <f t="shared" ref="N1304:N1367" si="227">IF(B1304&gt;$E$9,0,$E$10-J1304)</f>
        <v>0</v>
      </c>
      <c r="O1304" s="146" t="str">
        <f t="shared" ref="O1304:O1367" si="228">IF(M1304,M1304*0.25,"")</f>
        <v/>
      </c>
    </row>
    <row r="1305" spans="2:15">
      <c r="B1305" s="1" t="str">
        <f t="shared" si="220"/>
        <v/>
      </c>
      <c r="C1305" s="27">
        <f t="shared" ref="C1305:C1368" si="229">G1304</f>
        <v>0</v>
      </c>
      <c r="D1305" s="27">
        <f t="shared" si="221"/>
        <v>0</v>
      </c>
      <c r="E1305" s="27">
        <f t="shared" si="222"/>
        <v>0</v>
      </c>
      <c r="F1305" s="27">
        <f t="shared" si="223"/>
        <v>0</v>
      </c>
      <c r="G1305" s="28">
        <f t="shared" si="224"/>
        <v>0</v>
      </c>
      <c r="H1305" s="27">
        <f>IF(B1305&gt;$E$9,0,SUM(D$22:D1305))</f>
        <v>0</v>
      </c>
      <c r="I1305" s="27">
        <f>IF(B1305&gt;$E$9,0,SUM(E$22:E1305))</f>
        <v>0</v>
      </c>
      <c r="J1305" s="29">
        <f>IF(B1305&gt;$E$9,0,SUM(F$22:F1305))</f>
        <v>0</v>
      </c>
      <c r="K1305" s="30">
        <f t="shared" si="225"/>
        <v>0</v>
      </c>
      <c r="L1305" s="31">
        <f t="shared" ref="L1305:L1368" si="230">IF(B1305&gt;$E$9,0,J1305/$E$10)</f>
        <v>0</v>
      </c>
      <c r="M1305" s="27">
        <f t="shared" si="226"/>
        <v>0</v>
      </c>
      <c r="N1305" s="29">
        <f t="shared" si="227"/>
        <v>0</v>
      </c>
      <c r="O1305" s="146" t="str">
        <f t="shared" si="228"/>
        <v/>
      </c>
    </row>
    <row r="1306" spans="2:15">
      <c r="B1306" s="1" t="str">
        <f t="shared" si="220"/>
        <v/>
      </c>
      <c r="C1306" s="27">
        <f t="shared" si="229"/>
        <v>0</v>
      </c>
      <c r="D1306" s="27">
        <f t="shared" si="221"/>
        <v>0</v>
      </c>
      <c r="E1306" s="27">
        <f t="shared" si="222"/>
        <v>0</v>
      </c>
      <c r="F1306" s="27">
        <f t="shared" si="223"/>
        <v>0</v>
      </c>
      <c r="G1306" s="28">
        <f t="shared" si="224"/>
        <v>0</v>
      </c>
      <c r="H1306" s="27">
        <f>IF(B1306&gt;$E$9,0,SUM(D$22:D1306))</f>
        <v>0</v>
      </c>
      <c r="I1306" s="27">
        <f>IF(B1306&gt;$E$9,0,SUM(E$22:E1306))</f>
        <v>0</v>
      </c>
      <c r="J1306" s="29">
        <f>IF(B1306&gt;$E$9,0,SUM(F$22:F1306))</f>
        <v>0</v>
      </c>
      <c r="K1306" s="30">
        <f t="shared" si="225"/>
        <v>0</v>
      </c>
      <c r="L1306" s="31">
        <f t="shared" si="230"/>
        <v>0</v>
      </c>
      <c r="M1306" s="27">
        <f t="shared" si="226"/>
        <v>0</v>
      </c>
      <c r="N1306" s="29">
        <f t="shared" si="227"/>
        <v>0</v>
      </c>
      <c r="O1306" s="146" t="str">
        <f t="shared" si="228"/>
        <v/>
      </c>
    </row>
    <row r="1307" spans="2:15">
      <c r="B1307" s="1" t="str">
        <f t="shared" si="220"/>
        <v/>
      </c>
      <c r="C1307" s="27">
        <f t="shared" si="229"/>
        <v>0</v>
      </c>
      <c r="D1307" s="27">
        <f t="shared" si="221"/>
        <v>0</v>
      </c>
      <c r="E1307" s="27">
        <f t="shared" si="222"/>
        <v>0</v>
      </c>
      <c r="F1307" s="27">
        <f t="shared" si="223"/>
        <v>0</v>
      </c>
      <c r="G1307" s="28">
        <f t="shared" si="224"/>
        <v>0</v>
      </c>
      <c r="H1307" s="27">
        <f>IF(B1307&gt;$E$9,0,SUM(D$22:D1307))</f>
        <v>0</v>
      </c>
      <c r="I1307" s="27">
        <f>IF(B1307&gt;$E$9,0,SUM(E$22:E1307))</f>
        <v>0</v>
      </c>
      <c r="J1307" s="29">
        <f>IF(B1307&gt;$E$9,0,SUM(F$22:F1307))</f>
        <v>0</v>
      </c>
      <c r="K1307" s="30">
        <f t="shared" si="225"/>
        <v>0</v>
      </c>
      <c r="L1307" s="31">
        <f t="shared" si="230"/>
        <v>0</v>
      </c>
      <c r="M1307" s="27">
        <f t="shared" si="226"/>
        <v>0</v>
      </c>
      <c r="N1307" s="29">
        <f t="shared" si="227"/>
        <v>0</v>
      </c>
      <c r="O1307" s="146" t="str">
        <f t="shared" si="228"/>
        <v/>
      </c>
    </row>
    <row r="1308" spans="2:15">
      <c r="B1308" s="1" t="str">
        <f t="shared" si="220"/>
        <v/>
      </c>
      <c r="C1308" s="27">
        <f t="shared" si="229"/>
        <v>0</v>
      </c>
      <c r="D1308" s="27">
        <f t="shared" si="221"/>
        <v>0</v>
      </c>
      <c r="E1308" s="27">
        <f t="shared" si="222"/>
        <v>0</v>
      </c>
      <c r="F1308" s="27">
        <f t="shared" si="223"/>
        <v>0</v>
      </c>
      <c r="G1308" s="28">
        <f t="shared" si="224"/>
        <v>0</v>
      </c>
      <c r="H1308" s="27">
        <f>IF(B1308&gt;$E$9,0,SUM(D$22:D1308))</f>
        <v>0</v>
      </c>
      <c r="I1308" s="27">
        <f>IF(B1308&gt;$E$9,0,SUM(E$22:E1308))</f>
        <v>0</v>
      </c>
      <c r="J1308" s="29">
        <f>IF(B1308&gt;$E$9,0,SUM(F$22:F1308))</f>
        <v>0</v>
      </c>
      <c r="K1308" s="30">
        <f t="shared" si="225"/>
        <v>0</v>
      </c>
      <c r="L1308" s="31">
        <f t="shared" si="230"/>
        <v>0</v>
      </c>
      <c r="M1308" s="27">
        <f t="shared" si="226"/>
        <v>0</v>
      </c>
      <c r="N1308" s="29">
        <f t="shared" si="227"/>
        <v>0</v>
      </c>
      <c r="O1308" s="146" t="str">
        <f t="shared" si="228"/>
        <v/>
      </c>
    </row>
    <row r="1309" spans="2:15">
      <c r="B1309" s="1" t="str">
        <f t="shared" si="220"/>
        <v/>
      </c>
      <c r="C1309" s="27">
        <f t="shared" si="229"/>
        <v>0</v>
      </c>
      <c r="D1309" s="27">
        <f t="shared" si="221"/>
        <v>0</v>
      </c>
      <c r="E1309" s="27">
        <f t="shared" si="222"/>
        <v>0</v>
      </c>
      <c r="F1309" s="27">
        <f t="shared" si="223"/>
        <v>0</v>
      </c>
      <c r="G1309" s="28">
        <f t="shared" si="224"/>
        <v>0</v>
      </c>
      <c r="H1309" s="27">
        <f>IF(B1309&gt;$E$9,0,SUM(D$22:D1309))</f>
        <v>0</v>
      </c>
      <c r="I1309" s="27">
        <f>IF(B1309&gt;$E$9,0,SUM(E$22:E1309))</f>
        <v>0</v>
      </c>
      <c r="J1309" s="29">
        <f>IF(B1309&gt;$E$9,0,SUM(F$22:F1309))</f>
        <v>0</v>
      </c>
      <c r="K1309" s="30">
        <f t="shared" si="225"/>
        <v>0</v>
      </c>
      <c r="L1309" s="31">
        <f t="shared" si="230"/>
        <v>0</v>
      </c>
      <c r="M1309" s="27">
        <f t="shared" si="226"/>
        <v>0</v>
      </c>
      <c r="N1309" s="29">
        <f t="shared" si="227"/>
        <v>0</v>
      </c>
      <c r="O1309" s="146" t="str">
        <f t="shared" si="228"/>
        <v/>
      </c>
    </row>
    <row r="1310" spans="2:15">
      <c r="B1310" s="1" t="str">
        <f t="shared" si="220"/>
        <v/>
      </c>
      <c r="C1310" s="27">
        <f t="shared" si="229"/>
        <v>0</v>
      </c>
      <c r="D1310" s="27">
        <f t="shared" si="221"/>
        <v>0</v>
      </c>
      <c r="E1310" s="27">
        <f t="shared" si="222"/>
        <v>0</v>
      </c>
      <c r="F1310" s="27">
        <f t="shared" si="223"/>
        <v>0</v>
      </c>
      <c r="G1310" s="28">
        <f t="shared" si="224"/>
        <v>0</v>
      </c>
      <c r="H1310" s="27">
        <f>IF(B1310&gt;$E$9,0,SUM(D$22:D1310))</f>
        <v>0</v>
      </c>
      <c r="I1310" s="27">
        <f>IF(B1310&gt;$E$9,0,SUM(E$22:E1310))</f>
        <v>0</v>
      </c>
      <c r="J1310" s="29">
        <f>IF(B1310&gt;$E$9,0,SUM(F$22:F1310))</f>
        <v>0</v>
      </c>
      <c r="K1310" s="30">
        <f t="shared" si="225"/>
        <v>0</v>
      </c>
      <c r="L1310" s="31">
        <f t="shared" si="230"/>
        <v>0</v>
      </c>
      <c r="M1310" s="27">
        <f t="shared" si="226"/>
        <v>0</v>
      </c>
      <c r="N1310" s="29">
        <f t="shared" si="227"/>
        <v>0</v>
      </c>
      <c r="O1310" s="146" t="str">
        <f t="shared" si="228"/>
        <v/>
      </c>
    </row>
    <row r="1311" spans="2:15">
      <c r="B1311" s="1" t="str">
        <f t="shared" si="220"/>
        <v/>
      </c>
      <c r="C1311" s="27">
        <f t="shared" si="229"/>
        <v>0</v>
      </c>
      <c r="D1311" s="27">
        <f t="shared" si="221"/>
        <v>0</v>
      </c>
      <c r="E1311" s="27">
        <f t="shared" si="222"/>
        <v>0</v>
      </c>
      <c r="F1311" s="27">
        <f t="shared" si="223"/>
        <v>0</v>
      </c>
      <c r="G1311" s="28">
        <f t="shared" si="224"/>
        <v>0</v>
      </c>
      <c r="H1311" s="27">
        <f>IF(B1311&gt;$E$9,0,SUM(D$22:D1311))</f>
        <v>0</v>
      </c>
      <c r="I1311" s="27">
        <f>IF(B1311&gt;$E$9,0,SUM(E$22:E1311))</f>
        <v>0</v>
      </c>
      <c r="J1311" s="29">
        <f>IF(B1311&gt;$E$9,0,SUM(F$22:F1311))</f>
        <v>0</v>
      </c>
      <c r="K1311" s="30">
        <f t="shared" si="225"/>
        <v>0</v>
      </c>
      <c r="L1311" s="31">
        <f t="shared" si="230"/>
        <v>0</v>
      </c>
      <c r="M1311" s="27">
        <f t="shared" si="226"/>
        <v>0</v>
      </c>
      <c r="N1311" s="29">
        <f t="shared" si="227"/>
        <v>0</v>
      </c>
      <c r="O1311" s="146" t="str">
        <f t="shared" si="228"/>
        <v/>
      </c>
    </row>
    <row r="1312" spans="2:15">
      <c r="B1312" s="1" t="str">
        <f t="shared" si="220"/>
        <v/>
      </c>
      <c r="C1312" s="27">
        <f t="shared" si="229"/>
        <v>0</v>
      </c>
      <c r="D1312" s="27">
        <f t="shared" si="221"/>
        <v>0</v>
      </c>
      <c r="E1312" s="27">
        <f t="shared" si="222"/>
        <v>0</v>
      </c>
      <c r="F1312" s="27">
        <f t="shared" si="223"/>
        <v>0</v>
      </c>
      <c r="G1312" s="28">
        <f t="shared" si="224"/>
        <v>0</v>
      </c>
      <c r="H1312" s="27">
        <f>IF(B1312&gt;$E$9,0,SUM(D$22:D1312))</f>
        <v>0</v>
      </c>
      <c r="I1312" s="27">
        <f>IF(B1312&gt;$E$9,0,SUM(E$22:E1312))</f>
        <v>0</v>
      </c>
      <c r="J1312" s="29">
        <f>IF(B1312&gt;$E$9,0,SUM(F$22:F1312))</f>
        <v>0</v>
      </c>
      <c r="K1312" s="30">
        <f t="shared" si="225"/>
        <v>0</v>
      </c>
      <c r="L1312" s="31">
        <f t="shared" si="230"/>
        <v>0</v>
      </c>
      <c r="M1312" s="27">
        <f t="shared" si="226"/>
        <v>0</v>
      </c>
      <c r="N1312" s="29">
        <f t="shared" si="227"/>
        <v>0</v>
      </c>
      <c r="O1312" s="146" t="str">
        <f t="shared" si="228"/>
        <v/>
      </c>
    </row>
    <row r="1313" spans="2:15">
      <c r="B1313" s="1" t="str">
        <f t="shared" si="220"/>
        <v/>
      </c>
      <c r="C1313" s="27">
        <f t="shared" si="229"/>
        <v>0</v>
      </c>
      <c r="D1313" s="27">
        <f t="shared" si="221"/>
        <v>0</v>
      </c>
      <c r="E1313" s="27">
        <f t="shared" si="222"/>
        <v>0</v>
      </c>
      <c r="F1313" s="27">
        <f t="shared" si="223"/>
        <v>0</v>
      </c>
      <c r="G1313" s="28">
        <f t="shared" si="224"/>
        <v>0</v>
      </c>
      <c r="H1313" s="27">
        <f>IF(B1313&gt;$E$9,0,SUM(D$22:D1313))</f>
        <v>0</v>
      </c>
      <c r="I1313" s="27">
        <f>IF(B1313&gt;$E$9,0,SUM(E$22:E1313))</f>
        <v>0</v>
      </c>
      <c r="J1313" s="29">
        <f>IF(B1313&gt;$E$9,0,SUM(F$22:F1313))</f>
        <v>0</v>
      </c>
      <c r="K1313" s="30">
        <f t="shared" si="225"/>
        <v>0</v>
      </c>
      <c r="L1313" s="31">
        <f t="shared" si="230"/>
        <v>0</v>
      </c>
      <c r="M1313" s="27">
        <f t="shared" si="226"/>
        <v>0</v>
      </c>
      <c r="N1313" s="29">
        <f t="shared" si="227"/>
        <v>0</v>
      </c>
      <c r="O1313" s="146" t="str">
        <f t="shared" si="228"/>
        <v/>
      </c>
    </row>
    <row r="1314" spans="2:15">
      <c r="B1314" s="1" t="str">
        <f t="shared" si="220"/>
        <v/>
      </c>
      <c r="C1314" s="27">
        <f t="shared" si="229"/>
        <v>0</v>
      </c>
      <c r="D1314" s="27">
        <f t="shared" si="221"/>
        <v>0</v>
      </c>
      <c r="E1314" s="27">
        <f t="shared" si="222"/>
        <v>0</v>
      </c>
      <c r="F1314" s="27">
        <f t="shared" si="223"/>
        <v>0</v>
      </c>
      <c r="G1314" s="28">
        <f t="shared" si="224"/>
        <v>0</v>
      </c>
      <c r="H1314" s="27">
        <f>IF(B1314&gt;$E$9,0,SUM(D$22:D1314))</f>
        <v>0</v>
      </c>
      <c r="I1314" s="27">
        <f>IF(B1314&gt;$E$9,0,SUM(E$22:E1314))</f>
        <v>0</v>
      </c>
      <c r="J1314" s="29">
        <f>IF(B1314&gt;$E$9,0,SUM(F$22:F1314))</f>
        <v>0</v>
      </c>
      <c r="K1314" s="30">
        <f t="shared" si="225"/>
        <v>0</v>
      </c>
      <c r="L1314" s="31">
        <f t="shared" si="230"/>
        <v>0</v>
      </c>
      <c r="M1314" s="27">
        <f t="shared" si="226"/>
        <v>0</v>
      </c>
      <c r="N1314" s="29">
        <f t="shared" si="227"/>
        <v>0</v>
      </c>
      <c r="O1314" s="146" t="str">
        <f t="shared" si="228"/>
        <v/>
      </c>
    </row>
    <row r="1315" spans="2:15">
      <c r="B1315" s="1" t="str">
        <f t="shared" si="220"/>
        <v/>
      </c>
      <c r="C1315" s="27">
        <f t="shared" si="229"/>
        <v>0</v>
      </c>
      <c r="D1315" s="27">
        <f t="shared" si="221"/>
        <v>0</v>
      </c>
      <c r="E1315" s="27">
        <f t="shared" si="222"/>
        <v>0</v>
      </c>
      <c r="F1315" s="27">
        <f t="shared" si="223"/>
        <v>0</v>
      </c>
      <c r="G1315" s="28">
        <f t="shared" si="224"/>
        <v>0</v>
      </c>
      <c r="H1315" s="27">
        <f>IF(B1315&gt;$E$9,0,SUM(D$22:D1315))</f>
        <v>0</v>
      </c>
      <c r="I1315" s="27">
        <f>IF(B1315&gt;$E$9,0,SUM(E$22:E1315))</f>
        <v>0</v>
      </c>
      <c r="J1315" s="29">
        <f>IF(B1315&gt;$E$9,0,SUM(F$22:F1315))</f>
        <v>0</v>
      </c>
      <c r="K1315" s="30">
        <f t="shared" si="225"/>
        <v>0</v>
      </c>
      <c r="L1315" s="31">
        <f t="shared" si="230"/>
        <v>0</v>
      </c>
      <c r="M1315" s="27">
        <f t="shared" si="226"/>
        <v>0</v>
      </c>
      <c r="N1315" s="29">
        <f t="shared" si="227"/>
        <v>0</v>
      </c>
      <c r="O1315" s="146" t="str">
        <f t="shared" si="228"/>
        <v/>
      </c>
    </row>
    <row r="1316" spans="2:15">
      <c r="B1316" s="1" t="str">
        <f t="shared" si="220"/>
        <v/>
      </c>
      <c r="C1316" s="27">
        <f t="shared" si="229"/>
        <v>0</v>
      </c>
      <c r="D1316" s="27">
        <f t="shared" si="221"/>
        <v>0</v>
      </c>
      <c r="E1316" s="27">
        <f t="shared" si="222"/>
        <v>0</v>
      </c>
      <c r="F1316" s="27">
        <f t="shared" si="223"/>
        <v>0</v>
      </c>
      <c r="G1316" s="28">
        <f t="shared" si="224"/>
        <v>0</v>
      </c>
      <c r="H1316" s="27">
        <f>IF(B1316&gt;$E$9,0,SUM(D$22:D1316))</f>
        <v>0</v>
      </c>
      <c r="I1316" s="27">
        <f>IF(B1316&gt;$E$9,0,SUM(E$22:E1316))</f>
        <v>0</v>
      </c>
      <c r="J1316" s="29">
        <f>IF(B1316&gt;$E$9,0,SUM(F$22:F1316))</f>
        <v>0</v>
      </c>
      <c r="K1316" s="30">
        <f t="shared" si="225"/>
        <v>0</v>
      </c>
      <c r="L1316" s="31">
        <f t="shared" si="230"/>
        <v>0</v>
      </c>
      <c r="M1316" s="27">
        <f t="shared" si="226"/>
        <v>0</v>
      </c>
      <c r="N1316" s="29">
        <f t="shared" si="227"/>
        <v>0</v>
      </c>
      <c r="O1316" s="146" t="str">
        <f t="shared" si="228"/>
        <v/>
      </c>
    </row>
    <row r="1317" spans="2:15">
      <c r="B1317" s="1" t="str">
        <f t="shared" si="220"/>
        <v/>
      </c>
      <c r="C1317" s="27">
        <f t="shared" si="229"/>
        <v>0</v>
      </c>
      <c r="D1317" s="27">
        <f t="shared" si="221"/>
        <v>0</v>
      </c>
      <c r="E1317" s="27">
        <f t="shared" si="222"/>
        <v>0</v>
      </c>
      <c r="F1317" s="27">
        <f t="shared" si="223"/>
        <v>0</v>
      </c>
      <c r="G1317" s="28">
        <f t="shared" si="224"/>
        <v>0</v>
      </c>
      <c r="H1317" s="27">
        <f>IF(B1317&gt;$E$9,0,SUM(D$22:D1317))</f>
        <v>0</v>
      </c>
      <c r="I1317" s="27">
        <f>IF(B1317&gt;$E$9,0,SUM(E$22:E1317))</f>
        <v>0</v>
      </c>
      <c r="J1317" s="29">
        <f>IF(B1317&gt;$E$9,0,SUM(F$22:F1317))</f>
        <v>0</v>
      </c>
      <c r="K1317" s="30">
        <f t="shared" si="225"/>
        <v>0</v>
      </c>
      <c r="L1317" s="31">
        <f t="shared" si="230"/>
        <v>0</v>
      </c>
      <c r="M1317" s="27">
        <f t="shared" si="226"/>
        <v>0</v>
      </c>
      <c r="N1317" s="29">
        <f t="shared" si="227"/>
        <v>0</v>
      </c>
      <c r="O1317" s="146" t="str">
        <f t="shared" si="228"/>
        <v/>
      </c>
    </row>
    <row r="1318" spans="2:15">
      <c r="B1318" s="1" t="str">
        <f t="shared" si="220"/>
        <v/>
      </c>
      <c r="C1318" s="27">
        <f t="shared" si="229"/>
        <v>0</v>
      </c>
      <c r="D1318" s="27">
        <f t="shared" si="221"/>
        <v>0</v>
      </c>
      <c r="E1318" s="27">
        <f t="shared" si="222"/>
        <v>0</v>
      </c>
      <c r="F1318" s="27">
        <f t="shared" si="223"/>
        <v>0</v>
      </c>
      <c r="G1318" s="28">
        <f t="shared" si="224"/>
        <v>0</v>
      </c>
      <c r="H1318" s="27">
        <f>IF(B1318&gt;$E$9,0,SUM(D$22:D1318))</f>
        <v>0</v>
      </c>
      <c r="I1318" s="27">
        <f>IF(B1318&gt;$E$9,0,SUM(E$22:E1318))</f>
        <v>0</v>
      </c>
      <c r="J1318" s="29">
        <f>IF(B1318&gt;$E$9,0,SUM(F$22:F1318))</f>
        <v>0</v>
      </c>
      <c r="K1318" s="30">
        <f t="shared" si="225"/>
        <v>0</v>
      </c>
      <c r="L1318" s="31">
        <f t="shared" si="230"/>
        <v>0</v>
      </c>
      <c r="M1318" s="27">
        <f t="shared" si="226"/>
        <v>0</v>
      </c>
      <c r="N1318" s="29">
        <f t="shared" si="227"/>
        <v>0</v>
      </c>
      <c r="O1318" s="146" t="str">
        <f t="shared" si="228"/>
        <v/>
      </c>
    </row>
    <row r="1319" spans="2:15">
      <c r="B1319" s="1" t="str">
        <f t="shared" si="220"/>
        <v/>
      </c>
      <c r="C1319" s="27">
        <f t="shared" si="229"/>
        <v>0</v>
      </c>
      <c r="D1319" s="27">
        <f t="shared" si="221"/>
        <v>0</v>
      </c>
      <c r="E1319" s="27">
        <f t="shared" si="222"/>
        <v>0</v>
      </c>
      <c r="F1319" s="27">
        <f t="shared" si="223"/>
        <v>0</v>
      </c>
      <c r="G1319" s="28">
        <f t="shared" si="224"/>
        <v>0</v>
      </c>
      <c r="H1319" s="27">
        <f>IF(B1319&gt;$E$9,0,SUM(D$22:D1319))</f>
        <v>0</v>
      </c>
      <c r="I1319" s="27">
        <f>IF(B1319&gt;$E$9,0,SUM(E$22:E1319))</f>
        <v>0</v>
      </c>
      <c r="J1319" s="29">
        <f>IF(B1319&gt;$E$9,0,SUM(F$22:F1319))</f>
        <v>0</v>
      </c>
      <c r="K1319" s="30">
        <f t="shared" si="225"/>
        <v>0</v>
      </c>
      <c r="L1319" s="31">
        <f t="shared" si="230"/>
        <v>0</v>
      </c>
      <c r="M1319" s="27">
        <f t="shared" si="226"/>
        <v>0</v>
      </c>
      <c r="N1319" s="29">
        <f t="shared" si="227"/>
        <v>0</v>
      </c>
      <c r="O1319" s="146" t="str">
        <f t="shared" si="228"/>
        <v/>
      </c>
    </row>
    <row r="1320" spans="2:15">
      <c r="B1320" s="1" t="str">
        <f t="shared" si="220"/>
        <v/>
      </c>
      <c r="C1320" s="27">
        <f t="shared" si="229"/>
        <v>0</v>
      </c>
      <c r="D1320" s="27">
        <f t="shared" si="221"/>
        <v>0</v>
      </c>
      <c r="E1320" s="27">
        <f t="shared" si="222"/>
        <v>0</v>
      </c>
      <c r="F1320" s="27">
        <f t="shared" si="223"/>
        <v>0</v>
      </c>
      <c r="G1320" s="28">
        <f t="shared" si="224"/>
        <v>0</v>
      </c>
      <c r="H1320" s="27">
        <f>IF(B1320&gt;$E$9,0,SUM(D$22:D1320))</f>
        <v>0</v>
      </c>
      <c r="I1320" s="27">
        <f>IF(B1320&gt;$E$9,0,SUM(E$22:E1320))</f>
        <v>0</v>
      </c>
      <c r="J1320" s="29">
        <f>IF(B1320&gt;$E$9,0,SUM(F$22:F1320))</f>
        <v>0</v>
      </c>
      <c r="K1320" s="30">
        <f t="shared" si="225"/>
        <v>0</v>
      </c>
      <c r="L1320" s="31">
        <f t="shared" si="230"/>
        <v>0</v>
      </c>
      <c r="M1320" s="27">
        <f t="shared" si="226"/>
        <v>0</v>
      </c>
      <c r="N1320" s="29">
        <f t="shared" si="227"/>
        <v>0</v>
      </c>
      <c r="O1320" s="146" t="str">
        <f t="shared" si="228"/>
        <v/>
      </c>
    </row>
    <row r="1321" spans="2:15">
      <c r="B1321" s="1" t="str">
        <f t="shared" si="220"/>
        <v/>
      </c>
      <c r="C1321" s="27">
        <f t="shared" si="229"/>
        <v>0</v>
      </c>
      <c r="D1321" s="27">
        <f t="shared" si="221"/>
        <v>0</v>
      </c>
      <c r="E1321" s="27">
        <f t="shared" si="222"/>
        <v>0</v>
      </c>
      <c r="F1321" s="27">
        <f t="shared" si="223"/>
        <v>0</v>
      </c>
      <c r="G1321" s="28">
        <f t="shared" si="224"/>
        <v>0</v>
      </c>
      <c r="H1321" s="27">
        <f>IF(B1321&gt;$E$9,0,SUM(D$22:D1321))</f>
        <v>0</v>
      </c>
      <c r="I1321" s="27">
        <f>IF(B1321&gt;$E$9,0,SUM(E$22:E1321))</f>
        <v>0</v>
      </c>
      <c r="J1321" s="29">
        <f>IF(B1321&gt;$E$9,0,SUM(F$22:F1321))</f>
        <v>0</v>
      </c>
      <c r="K1321" s="30">
        <f t="shared" si="225"/>
        <v>0</v>
      </c>
      <c r="L1321" s="31">
        <f t="shared" si="230"/>
        <v>0</v>
      </c>
      <c r="M1321" s="27">
        <f t="shared" si="226"/>
        <v>0</v>
      </c>
      <c r="N1321" s="29">
        <f t="shared" si="227"/>
        <v>0</v>
      </c>
      <c r="O1321" s="146" t="str">
        <f t="shared" si="228"/>
        <v/>
      </c>
    </row>
    <row r="1322" spans="2:15">
      <c r="B1322" s="1" t="str">
        <f t="shared" si="220"/>
        <v/>
      </c>
      <c r="C1322" s="27">
        <f t="shared" si="229"/>
        <v>0</v>
      </c>
      <c r="D1322" s="27">
        <f t="shared" si="221"/>
        <v>0</v>
      </c>
      <c r="E1322" s="27">
        <f t="shared" si="222"/>
        <v>0</v>
      </c>
      <c r="F1322" s="27">
        <f t="shared" si="223"/>
        <v>0</v>
      </c>
      <c r="G1322" s="28">
        <f t="shared" si="224"/>
        <v>0</v>
      </c>
      <c r="H1322" s="27">
        <f>IF(B1322&gt;$E$9,0,SUM(D$22:D1322))</f>
        <v>0</v>
      </c>
      <c r="I1322" s="27">
        <f>IF(B1322&gt;$E$9,0,SUM(E$22:E1322))</f>
        <v>0</v>
      </c>
      <c r="J1322" s="29">
        <f>IF(B1322&gt;$E$9,0,SUM(F$22:F1322))</f>
        <v>0</v>
      </c>
      <c r="K1322" s="30">
        <f t="shared" si="225"/>
        <v>0</v>
      </c>
      <c r="L1322" s="31">
        <f t="shared" si="230"/>
        <v>0</v>
      </c>
      <c r="M1322" s="27">
        <f t="shared" si="226"/>
        <v>0</v>
      </c>
      <c r="N1322" s="29">
        <f t="shared" si="227"/>
        <v>0</v>
      </c>
      <c r="O1322" s="146" t="str">
        <f t="shared" si="228"/>
        <v/>
      </c>
    </row>
    <row r="1323" spans="2:15">
      <c r="B1323" s="1" t="str">
        <f t="shared" si="220"/>
        <v/>
      </c>
      <c r="C1323" s="27">
        <f t="shared" si="229"/>
        <v>0</v>
      </c>
      <c r="D1323" s="27">
        <f t="shared" si="221"/>
        <v>0</v>
      </c>
      <c r="E1323" s="27">
        <f t="shared" si="222"/>
        <v>0</v>
      </c>
      <c r="F1323" s="27">
        <f t="shared" si="223"/>
        <v>0</v>
      </c>
      <c r="G1323" s="28">
        <f t="shared" si="224"/>
        <v>0</v>
      </c>
      <c r="H1323" s="27">
        <f>IF(B1323&gt;$E$9,0,SUM(D$22:D1323))</f>
        <v>0</v>
      </c>
      <c r="I1323" s="27">
        <f>IF(B1323&gt;$E$9,0,SUM(E$22:E1323))</f>
        <v>0</v>
      </c>
      <c r="J1323" s="29">
        <f>IF(B1323&gt;$E$9,0,SUM(F$22:F1323))</f>
        <v>0</v>
      </c>
      <c r="K1323" s="30">
        <f t="shared" si="225"/>
        <v>0</v>
      </c>
      <c r="L1323" s="31">
        <f t="shared" si="230"/>
        <v>0</v>
      </c>
      <c r="M1323" s="27">
        <f t="shared" si="226"/>
        <v>0</v>
      </c>
      <c r="N1323" s="29">
        <f t="shared" si="227"/>
        <v>0</v>
      </c>
      <c r="O1323" s="146" t="str">
        <f t="shared" si="228"/>
        <v/>
      </c>
    </row>
    <row r="1324" spans="2:15">
      <c r="B1324" s="1" t="str">
        <f t="shared" si="220"/>
        <v/>
      </c>
      <c r="C1324" s="27">
        <f t="shared" si="229"/>
        <v>0</v>
      </c>
      <c r="D1324" s="27">
        <f t="shared" si="221"/>
        <v>0</v>
      </c>
      <c r="E1324" s="27">
        <f t="shared" si="222"/>
        <v>0</v>
      </c>
      <c r="F1324" s="27">
        <f t="shared" si="223"/>
        <v>0</v>
      </c>
      <c r="G1324" s="28">
        <f t="shared" si="224"/>
        <v>0</v>
      </c>
      <c r="H1324" s="27">
        <f>IF(B1324&gt;$E$9,0,SUM(D$22:D1324))</f>
        <v>0</v>
      </c>
      <c r="I1324" s="27">
        <f>IF(B1324&gt;$E$9,0,SUM(E$22:E1324))</f>
        <v>0</v>
      </c>
      <c r="J1324" s="29">
        <f>IF(B1324&gt;$E$9,0,SUM(F$22:F1324))</f>
        <v>0</v>
      </c>
      <c r="K1324" s="30">
        <f t="shared" si="225"/>
        <v>0</v>
      </c>
      <c r="L1324" s="31">
        <f t="shared" si="230"/>
        <v>0</v>
      </c>
      <c r="M1324" s="27">
        <f t="shared" si="226"/>
        <v>0</v>
      </c>
      <c r="N1324" s="29">
        <f t="shared" si="227"/>
        <v>0</v>
      </c>
      <c r="O1324" s="146" t="str">
        <f t="shared" si="228"/>
        <v/>
      </c>
    </row>
    <row r="1325" spans="2:15">
      <c r="B1325" s="1" t="str">
        <f t="shared" si="220"/>
        <v/>
      </c>
      <c r="C1325" s="27">
        <f t="shared" si="229"/>
        <v>0</v>
      </c>
      <c r="D1325" s="27">
        <f t="shared" si="221"/>
        <v>0</v>
      </c>
      <c r="E1325" s="27">
        <f t="shared" si="222"/>
        <v>0</v>
      </c>
      <c r="F1325" s="27">
        <f t="shared" si="223"/>
        <v>0</v>
      </c>
      <c r="G1325" s="28">
        <f t="shared" si="224"/>
        <v>0</v>
      </c>
      <c r="H1325" s="27">
        <f>IF(B1325&gt;$E$9,0,SUM(D$22:D1325))</f>
        <v>0</v>
      </c>
      <c r="I1325" s="27">
        <f>IF(B1325&gt;$E$9,0,SUM(E$22:E1325))</f>
        <v>0</v>
      </c>
      <c r="J1325" s="29">
        <f>IF(B1325&gt;$E$9,0,SUM(F$22:F1325))</f>
        <v>0</v>
      </c>
      <c r="K1325" s="30">
        <f t="shared" si="225"/>
        <v>0</v>
      </c>
      <c r="L1325" s="31">
        <f t="shared" si="230"/>
        <v>0</v>
      </c>
      <c r="M1325" s="27">
        <f t="shared" si="226"/>
        <v>0</v>
      </c>
      <c r="N1325" s="29">
        <f t="shared" si="227"/>
        <v>0</v>
      </c>
      <c r="O1325" s="146" t="str">
        <f t="shared" si="228"/>
        <v/>
      </c>
    </row>
    <row r="1326" spans="2:15">
      <c r="B1326" s="1" t="str">
        <f t="shared" si="220"/>
        <v/>
      </c>
      <c r="C1326" s="27">
        <f t="shared" si="229"/>
        <v>0</v>
      </c>
      <c r="D1326" s="27">
        <f t="shared" si="221"/>
        <v>0</v>
      </c>
      <c r="E1326" s="27">
        <f t="shared" si="222"/>
        <v>0</v>
      </c>
      <c r="F1326" s="27">
        <f t="shared" si="223"/>
        <v>0</v>
      </c>
      <c r="G1326" s="28">
        <f t="shared" si="224"/>
        <v>0</v>
      </c>
      <c r="H1326" s="27">
        <f>IF(B1326&gt;$E$9,0,SUM(D$22:D1326))</f>
        <v>0</v>
      </c>
      <c r="I1326" s="27">
        <f>IF(B1326&gt;$E$9,0,SUM(E$22:E1326))</f>
        <v>0</v>
      </c>
      <c r="J1326" s="29">
        <f>IF(B1326&gt;$E$9,0,SUM(F$22:F1326))</f>
        <v>0</v>
      </c>
      <c r="K1326" s="30">
        <f t="shared" si="225"/>
        <v>0</v>
      </c>
      <c r="L1326" s="31">
        <f t="shared" si="230"/>
        <v>0</v>
      </c>
      <c r="M1326" s="27">
        <f t="shared" si="226"/>
        <v>0</v>
      </c>
      <c r="N1326" s="29">
        <f t="shared" si="227"/>
        <v>0</v>
      </c>
      <c r="O1326" s="146" t="str">
        <f t="shared" si="228"/>
        <v/>
      </c>
    </row>
    <row r="1327" spans="2:15">
      <c r="B1327" s="1" t="str">
        <f t="shared" si="220"/>
        <v/>
      </c>
      <c r="C1327" s="27">
        <f t="shared" si="229"/>
        <v>0</v>
      </c>
      <c r="D1327" s="27">
        <f t="shared" si="221"/>
        <v>0</v>
      </c>
      <c r="E1327" s="27">
        <f t="shared" si="222"/>
        <v>0</v>
      </c>
      <c r="F1327" s="27">
        <f t="shared" si="223"/>
        <v>0</v>
      </c>
      <c r="G1327" s="28">
        <f t="shared" si="224"/>
        <v>0</v>
      </c>
      <c r="H1327" s="27">
        <f>IF(B1327&gt;$E$9,0,SUM(D$22:D1327))</f>
        <v>0</v>
      </c>
      <c r="I1327" s="27">
        <f>IF(B1327&gt;$E$9,0,SUM(E$22:E1327))</f>
        <v>0</v>
      </c>
      <c r="J1327" s="29">
        <f>IF(B1327&gt;$E$9,0,SUM(F$22:F1327))</f>
        <v>0</v>
      </c>
      <c r="K1327" s="30">
        <f t="shared" si="225"/>
        <v>0</v>
      </c>
      <c r="L1327" s="31">
        <f t="shared" si="230"/>
        <v>0</v>
      </c>
      <c r="M1327" s="27">
        <f t="shared" si="226"/>
        <v>0</v>
      </c>
      <c r="N1327" s="29">
        <f t="shared" si="227"/>
        <v>0</v>
      </c>
      <c r="O1327" s="146" t="str">
        <f t="shared" si="228"/>
        <v/>
      </c>
    </row>
    <row r="1328" spans="2:15">
      <c r="B1328" s="1" t="str">
        <f t="shared" si="220"/>
        <v/>
      </c>
      <c r="C1328" s="27">
        <f t="shared" si="229"/>
        <v>0</v>
      </c>
      <c r="D1328" s="27">
        <f t="shared" si="221"/>
        <v>0</v>
      </c>
      <c r="E1328" s="27">
        <f t="shared" si="222"/>
        <v>0</v>
      </c>
      <c r="F1328" s="27">
        <f t="shared" si="223"/>
        <v>0</v>
      </c>
      <c r="G1328" s="28">
        <f t="shared" si="224"/>
        <v>0</v>
      </c>
      <c r="H1328" s="27">
        <f>IF(B1328&gt;$E$9,0,SUM(D$22:D1328))</f>
        <v>0</v>
      </c>
      <c r="I1328" s="27">
        <f>IF(B1328&gt;$E$9,0,SUM(E$22:E1328))</f>
        <v>0</v>
      </c>
      <c r="J1328" s="29">
        <f>IF(B1328&gt;$E$9,0,SUM(F$22:F1328))</f>
        <v>0</v>
      </c>
      <c r="K1328" s="30">
        <f t="shared" si="225"/>
        <v>0</v>
      </c>
      <c r="L1328" s="31">
        <f t="shared" si="230"/>
        <v>0</v>
      </c>
      <c r="M1328" s="27">
        <f t="shared" si="226"/>
        <v>0</v>
      </c>
      <c r="N1328" s="29">
        <f t="shared" si="227"/>
        <v>0</v>
      </c>
      <c r="O1328" s="146" t="str">
        <f t="shared" si="228"/>
        <v/>
      </c>
    </row>
    <row r="1329" spans="2:15">
      <c r="B1329" s="1" t="str">
        <f t="shared" si="220"/>
        <v/>
      </c>
      <c r="C1329" s="27">
        <f t="shared" si="229"/>
        <v>0</v>
      </c>
      <c r="D1329" s="27">
        <f t="shared" si="221"/>
        <v>0</v>
      </c>
      <c r="E1329" s="27">
        <f t="shared" si="222"/>
        <v>0</v>
      </c>
      <c r="F1329" s="27">
        <f t="shared" si="223"/>
        <v>0</v>
      </c>
      <c r="G1329" s="28">
        <f t="shared" si="224"/>
        <v>0</v>
      </c>
      <c r="H1329" s="27">
        <f>IF(B1329&gt;$E$9,0,SUM(D$22:D1329))</f>
        <v>0</v>
      </c>
      <c r="I1329" s="27">
        <f>IF(B1329&gt;$E$9,0,SUM(E$22:E1329))</f>
        <v>0</v>
      </c>
      <c r="J1329" s="29">
        <f>IF(B1329&gt;$E$9,0,SUM(F$22:F1329))</f>
        <v>0</v>
      </c>
      <c r="K1329" s="30">
        <f t="shared" si="225"/>
        <v>0</v>
      </c>
      <c r="L1329" s="31">
        <f t="shared" si="230"/>
        <v>0</v>
      </c>
      <c r="M1329" s="27">
        <f t="shared" si="226"/>
        <v>0</v>
      </c>
      <c r="N1329" s="29">
        <f t="shared" si="227"/>
        <v>0</v>
      </c>
      <c r="O1329" s="146" t="str">
        <f t="shared" si="228"/>
        <v/>
      </c>
    </row>
    <row r="1330" spans="2:15">
      <c r="B1330" s="1" t="str">
        <f t="shared" si="220"/>
        <v/>
      </c>
      <c r="C1330" s="27">
        <f t="shared" si="229"/>
        <v>0</v>
      </c>
      <c r="D1330" s="27">
        <f t="shared" si="221"/>
        <v>0</v>
      </c>
      <c r="E1330" s="27">
        <f t="shared" si="222"/>
        <v>0</v>
      </c>
      <c r="F1330" s="27">
        <f t="shared" si="223"/>
        <v>0</v>
      </c>
      <c r="G1330" s="28">
        <f t="shared" si="224"/>
        <v>0</v>
      </c>
      <c r="H1330" s="27">
        <f>IF(B1330&gt;$E$9,0,SUM(D$22:D1330))</f>
        <v>0</v>
      </c>
      <c r="I1330" s="27">
        <f>IF(B1330&gt;$E$9,0,SUM(E$22:E1330))</f>
        <v>0</v>
      </c>
      <c r="J1330" s="29">
        <f>IF(B1330&gt;$E$9,0,SUM(F$22:F1330))</f>
        <v>0</v>
      </c>
      <c r="K1330" s="30">
        <f t="shared" si="225"/>
        <v>0</v>
      </c>
      <c r="L1330" s="31">
        <f t="shared" si="230"/>
        <v>0</v>
      </c>
      <c r="M1330" s="27">
        <f t="shared" si="226"/>
        <v>0</v>
      </c>
      <c r="N1330" s="29">
        <f t="shared" si="227"/>
        <v>0</v>
      </c>
      <c r="O1330" s="146" t="str">
        <f t="shared" si="228"/>
        <v/>
      </c>
    </row>
    <row r="1331" spans="2:15">
      <c r="B1331" s="1" t="str">
        <f t="shared" si="220"/>
        <v/>
      </c>
      <c r="C1331" s="27">
        <f t="shared" si="229"/>
        <v>0</v>
      </c>
      <c r="D1331" s="27">
        <f t="shared" si="221"/>
        <v>0</v>
      </c>
      <c r="E1331" s="27">
        <f t="shared" si="222"/>
        <v>0</v>
      </c>
      <c r="F1331" s="27">
        <f t="shared" si="223"/>
        <v>0</v>
      </c>
      <c r="G1331" s="28">
        <f t="shared" si="224"/>
        <v>0</v>
      </c>
      <c r="H1331" s="27">
        <f>IF(B1331&gt;$E$9,0,SUM(D$22:D1331))</f>
        <v>0</v>
      </c>
      <c r="I1331" s="27">
        <f>IF(B1331&gt;$E$9,0,SUM(E$22:E1331))</f>
        <v>0</v>
      </c>
      <c r="J1331" s="29">
        <f>IF(B1331&gt;$E$9,0,SUM(F$22:F1331))</f>
        <v>0</v>
      </c>
      <c r="K1331" s="30">
        <f t="shared" si="225"/>
        <v>0</v>
      </c>
      <c r="L1331" s="31">
        <f t="shared" si="230"/>
        <v>0</v>
      </c>
      <c r="M1331" s="27">
        <f t="shared" si="226"/>
        <v>0</v>
      </c>
      <c r="N1331" s="29">
        <f t="shared" si="227"/>
        <v>0</v>
      </c>
      <c r="O1331" s="146" t="str">
        <f t="shared" si="228"/>
        <v/>
      </c>
    </row>
    <row r="1332" spans="2:15">
      <c r="B1332" s="1" t="str">
        <f t="shared" si="220"/>
        <v/>
      </c>
      <c r="C1332" s="27">
        <f t="shared" si="229"/>
        <v>0</v>
      </c>
      <c r="D1332" s="27">
        <f t="shared" si="221"/>
        <v>0</v>
      </c>
      <c r="E1332" s="27">
        <f t="shared" si="222"/>
        <v>0</v>
      </c>
      <c r="F1332" s="27">
        <f t="shared" si="223"/>
        <v>0</v>
      </c>
      <c r="G1332" s="28">
        <f t="shared" si="224"/>
        <v>0</v>
      </c>
      <c r="H1332" s="27">
        <f>IF(B1332&gt;$E$9,0,SUM(D$22:D1332))</f>
        <v>0</v>
      </c>
      <c r="I1332" s="27">
        <f>IF(B1332&gt;$E$9,0,SUM(E$22:E1332))</f>
        <v>0</v>
      </c>
      <c r="J1332" s="29">
        <f>IF(B1332&gt;$E$9,0,SUM(F$22:F1332))</f>
        <v>0</v>
      </c>
      <c r="K1332" s="30">
        <f t="shared" si="225"/>
        <v>0</v>
      </c>
      <c r="L1332" s="31">
        <f t="shared" si="230"/>
        <v>0</v>
      </c>
      <c r="M1332" s="27">
        <f t="shared" si="226"/>
        <v>0</v>
      </c>
      <c r="N1332" s="29">
        <f t="shared" si="227"/>
        <v>0</v>
      </c>
      <c r="O1332" s="146" t="str">
        <f t="shared" si="228"/>
        <v/>
      </c>
    </row>
    <row r="1333" spans="2:15">
      <c r="B1333" s="1" t="str">
        <f t="shared" si="220"/>
        <v/>
      </c>
      <c r="C1333" s="27">
        <f t="shared" si="229"/>
        <v>0</v>
      </c>
      <c r="D1333" s="27">
        <f t="shared" si="221"/>
        <v>0</v>
      </c>
      <c r="E1333" s="27">
        <f t="shared" si="222"/>
        <v>0</v>
      </c>
      <c r="F1333" s="27">
        <f t="shared" si="223"/>
        <v>0</v>
      </c>
      <c r="G1333" s="28">
        <f t="shared" si="224"/>
        <v>0</v>
      </c>
      <c r="H1333" s="27">
        <f>IF(B1333&gt;$E$9,0,SUM(D$22:D1333))</f>
        <v>0</v>
      </c>
      <c r="I1333" s="27">
        <f>IF(B1333&gt;$E$9,0,SUM(E$22:E1333))</f>
        <v>0</v>
      </c>
      <c r="J1333" s="29">
        <f>IF(B1333&gt;$E$9,0,SUM(F$22:F1333))</f>
        <v>0</v>
      </c>
      <c r="K1333" s="30">
        <f t="shared" si="225"/>
        <v>0</v>
      </c>
      <c r="L1333" s="31">
        <f t="shared" si="230"/>
        <v>0</v>
      </c>
      <c r="M1333" s="27">
        <f t="shared" si="226"/>
        <v>0</v>
      </c>
      <c r="N1333" s="29">
        <f t="shared" si="227"/>
        <v>0</v>
      </c>
      <c r="O1333" s="146" t="str">
        <f t="shared" si="228"/>
        <v/>
      </c>
    </row>
    <row r="1334" spans="2:15">
      <c r="B1334" s="1" t="str">
        <f t="shared" si="220"/>
        <v/>
      </c>
      <c r="C1334" s="27">
        <f t="shared" si="229"/>
        <v>0</v>
      </c>
      <c r="D1334" s="27">
        <f t="shared" si="221"/>
        <v>0</v>
      </c>
      <c r="E1334" s="27">
        <f t="shared" si="222"/>
        <v>0</v>
      </c>
      <c r="F1334" s="27">
        <f t="shared" si="223"/>
        <v>0</v>
      </c>
      <c r="G1334" s="28">
        <f t="shared" si="224"/>
        <v>0</v>
      </c>
      <c r="H1334" s="27">
        <f>IF(B1334&gt;$E$9,0,SUM(D$22:D1334))</f>
        <v>0</v>
      </c>
      <c r="I1334" s="27">
        <f>IF(B1334&gt;$E$9,0,SUM(E$22:E1334))</f>
        <v>0</v>
      </c>
      <c r="J1334" s="29">
        <f>IF(B1334&gt;$E$9,0,SUM(F$22:F1334))</f>
        <v>0</v>
      </c>
      <c r="K1334" s="30">
        <f t="shared" si="225"/>
        <v>0</v>
      </c>
      <c r="L1334" s="31">
        <f t="shared" si="230"/>
        <v>0</v>
      </c>
      <c r="M1334" s="27">
        <f t="shared" si="226"/>
        <v>0</v>
      </c>
      <c r="N1334" s="29">
        <f t="shared" si="227"/>
        <v>0</v>
      </c>
      <c r="O1334" s="146" t="str">
        <f t="shared" si="228"/>
        <v/>
      </c>
    </row>
    <row r="1335" spans="2:15">
      <c r="B1335" s="1" t="str">
        <f t="shared" si="220"/>
        <v/>
      </c>
      <c r="C1335" s="27">
        <f t="shared" si="229"/>
        <v>0</v>
      </c>
      <c r="D1335" s="27">
        <f t="shared" si="221"/>
        <v>0</v>
      </c>
      <c r="E1335" s="27">
        <f t="shared" si="222"/>
        <v>0</v>
      </c>
      <c r="F1335" s="27">
        <f t="shared" si="223"/>
        <v>0</v>
      </c>
      <c r="G1335" s="28">
        <f t="shared" si="224"/>
        <v>0</v>
      </c>
      <c r="H1335" s="27">
        <f>IF(B1335&gt;$E$9,0,SUM(D$22:D1335))</f>
        <v>0</v>
      </c>
      <c r="I1335" s="27">
        <f>IF(B1335&gt;$E$9,0,SUM(E$22:E1335))</f>
        <v>0</v>
      </c>
      <c r="J1335" s="29">
        <f>IF(B1335&gt;$E$9,0,SUM(F$22:F1335))</f>
        <v>0</v>
      </c>
      <c r="K1335" s="30">
        <f t="shared" si="225"/>
        <v>0</v>
      </c>
      <c r="L1335" s="31">
        <f t="shared" si="230"/>
        <v>0</v>
      </c>
      <c r="M1335" s="27">
        <f t="shared" si="226"/>
        <v>0</v>
      </c>
      <c r="N1335" s="29">
        <f t="shared" si="227"/>
        <v>0</v>
      </c>
      <c r="O1335" s="146" t="str">
        <f t="shared" si="228"/>
        <v/>
      </c>
    </row>
    <row r="1336" spans="2:15">
      <c r="B1336" s="1" t="str">
        <f t="shared" si="220"/>
        <v/>
      </c>
      <c r="C1336" s="27">
        <f t="shared" si="229"/>
        <v>0</v>
      </c>
      <c r="D1336" s="27">
        <f t="shared" si="221"/>
        <v>0</v>
      </c>
      <c r="E1336" s="27">
        <f t="shared" si="222"/>
        <v>0</v>
      </c>
      <c r="F1336" s="27">
        <f t="shared" si="223"/>
        <v>0</v>
      </c>
      <c r="G1336" s="28">
        <f t="shared" si="224"/>
        <v>0</v>
      </c>
      <c r="H1336" s="27">
        <f>IF(B1336&gt;$E$9,0,SUM(D$22:D1336))</f>
        <v>0</v>
      </c>
      <c r="I1336" s="27">
        <f>IF(B1336&gt;$E$9,0,SUM(E$22:E1336))</f>
        <v>0</v>
      </c>
      <c r="J1336" s="29">
        <f>IF(B1336&gt;$E$9,0,SUM(F$22:F1336))</f>
        <v>0</v>
      </c>
      <c r="K1336" s="30">
        <f t="shared" si="225"/>
        <v>0</v>
      </c>
      <c r="L1336" s="31">
        <f t="shared" si="230"/>
        <v>0</v>
      </c>
      <c r="M1336" s="27">
        <f t="shared" si="226"/>
        <v>0</v>
      </c>
      <c r="N1336" s="29">
        <f t="shared" si="227"/>
        <v>0</v>
      </c>
      <c r="O1336" s="146" t="str">
        <f t="shared" si="228"/>
        <v/>
      </c>
    </row>
    <row r="1337" spans="2:15">
      <c r="B1337" s="1" t="str">
        <f t="shared" si="220"/>
        <v/>
      </c>
      <c r="C1337" s="27">
        <f t="shared" si="229"/>
        <v>0</v>
      </c>
      <c r="D1337" s="27">
        <f t="shared" si="221"/>
        <v>0</v>
      </c>
      <c r="E1337" s="27">
        <f t="shared" si="222"/>
        <v>0</v>
      </c>
      <c r="F1337" s="27">
        <f t="shared" si="223"/>
        <v>0</v>
      </c>
      <c r="G1337" s="28">
        <f t="shared" si="224"/>
        <v>0</v>
      </c>
      <c r="H1337" s="27">
        <f>IF(B1337&gt;$E$9,0,SUM(D$22:D1337))</f>
        <v>0</v>
      </c>
      <c r="I1337" s="27">
        <f>IF(B1337&gt;$E$9,0,SUM(E$22:E1337))</f>
        <v>0</v>
      </c>
      <c r="J1337" s="29">
        <f>IF(B1337&gt;$E$9,0,SUM(F$22:F1337))</f>
        <v>0</v>
      </c>
      <c r="K1337" s="30">
        <f t="shared" si="225"/>
        <v>0</v>
      </c>
      <c r="L1337" s="31">
        <f t="shared" si="230"/>
        <v>0</v>
      </c>
      <c r="M1337" s="27">
        <f t="shared" si="226"/>
        <v>0</v>
      </c>
      <c r="N1337" s="29">
        <f t="shared" si="227"/>
        <v>0</v>
      </c>
      <c r="O1337" s="146" t="str">
        <f t="shared" si="228"/>
        <v/>
      </c>
    </row>
    <row r="1338" spans="2:15">
      <c r="B1338" s="1" t="str">
        <f t="shared" si="220"/>
        <v/>
      </c>
      <c r="C1338" s="27">
        <f t="shared" si="229"/>
        <v>0</v>
      </c>
      <c r="D1338" s="27">
        <f t="shared" si="221"/>
        <v>0</v>
      </c>
      <c r="E1338" s="27">
        <f t="shared" si="222"/>
        <v>0</v>
      </c>
      <c r="F1338" s="27">
        <f t="shared" si="223"/>
        <v>0</v>
      </c>
      <c r="G1338" s="28">
        <f t="shared" si="224"/>
        <v>0</v>
      </c>
      <c r="H1338" s="27">
        <f>IF(B1338&gt;$E$9,0,SUM(D$22:D1338))</f>
        <v>0</v>
      </c>
      <c r="I1338" s="27">
        <f>IF(B1338&gt;$E$9,0,SUM(E$22:E1338))</f>
        <v>0</v>
      </c>
      <c r="J1338" s="29">
        <f>IF(B1338&gt;$E$9,0,SUM(F$22:F1338))</f>
        <v>0</v>
      </c>
      <c r="K1338" s="30">
        <f t="shared" si="225"/>
        <v>0</v>
      </c>
      <c r="L1338" s="31">
        <f t="shared" si="230"/>
        <v>0</v>
      </c>
      <c r="M1338" s="27">
        <f t="shared" si="226"/>
        <v>0</v>
      </c>
      <c r="N1338" s="29">
        <f t="shared" si="227"/>
        <v>0</v>
      </c>
      <c r="O1338" s="146" t="str">
        <f t="shared" si="228"/>
        <v/>
      </c>
    </row>
    <row r="1339" spans="2:15">
      <c r="B1339" s="1" t="str">
        <f t="shared" si="220"/>
        <v/>
      </c>
      <c r="C1339" s="27">
        <f t="shared" si="229"/>
        <v>0</v>
      </c>
      <c r="D1339" s="27">
        <f t="shared" si="221"/>
        <v>0</v>
      </c>
      <c r="E1339" s="27">
        <f t="shared" si="222"/>
        <v>0</v>
      </c>
      <c r="F1339" s="27">
        <f t="shared" si="223"/>
        <v>0</v>
      </c>
      <c r="G1339" s="28">
        <f t="shared" si="224"/>
        <v>0</v>
      </c>
      <c r="H1339" s="27">
        <f>IF(B1339&gt;$E$9,0,SUM(D$22:D1339))</f>
        <v>0</v>
      </c>
      <c r="I1339" s="27">
        <f>IF(B1339&gt;$E$9,0,SUM(E$22:E1339))</f>
        <v>0</v>
      </c>
      <c r="J1339" s="29">
        <f>IF(B1339&gt;$E$9,0,SUM(F$22:F1339))</f>
        <v>0</v>
      </c>
      <c r="K1339" s="30">
        <f t="shared" si="225"/>
        <v>0</v>
      </c>
      <c r="L1339" s="31">
        <f t="shared" si="230"/>
        <v>0</v>
      </c>
      <c r="M1339" s="27">
        <f t="shared" si="226"/>
        <v>0</v>
      </c>
      <c r="N1339" s="29">
        <f t="shared" si="227"/>
        <v>0</v>
      </c>
      <c r="O1339" s="146" t="str">
        <f t="shared" si="228"/>
        <v/>
      </c>
    </row>
    <row r="1340" spans="2:15">
      <c r="B1340" s="1" t="str">
        <f t="shared" si="220"/>
        <v/>
      </c>
      <c r="C1340" s="27">
        <f t="shared" si="229"/>
        <v>0</v>
      </c>
      <c r="D1340" s="27">
        <f t="shared" si="221"/>
        <v>0</v>
      </c>
      <c r="E1340" s="27">
        <f t="shared" si="222"/>
        <v>0</v>
      </c>
      <c r="F1340" s="27">
        <f t="shared" si="223"/>
        <v>0</v>
      </c>
      <c r="G1340" s="28">
        <f t="shared" si="224"/>
        <v>0</v>
      </c>
      <c r="H1340" s="27">
        <f>IF(B1340&gt;$E$9,0,SUM(D$22:D1340))</f>
        <v>0</v>
      </c>
      <c r="I1340" s="27">
        <f>IF(B1340&gt;$E$9,0,SUM(E$22:E1340))</f>
        <v>0</v>
      </c>
      <c r="J1340" s="29">
        <f>IF(B1340&gt;$E$9,0,SUM(F$22:F1340))</f>
        <v>0</v>
      </c>
      <c r="K1340" s="30">
        <f t="shared" si="225"/>
        <v>0</v>
      </c>
      <c r="L1340" s="31">
        <f t="shared" si="230"/>
        <v>0</v>
      </c>
      <c r="M1340" s="27">
        <f t="shared" si="226"/>
        <v>0</v>
      </c>
      <c r="N1340" s="29">
        <f t="shared" si="227"/>
        <v>0</v>
      </c>
      <c r="O1340" s="146" t="str">
        <f t="shared" si="228"/>
        <v/>
      </c>
    </row>
    <row r="1341" spans="2:15">
      <c r="B1341" s="1" t="str">
        <f t="shared" si="220"/>
        <v/>
      </c>
      <c r="C1341" s="27">
        <f t="shared" si="229"/>
        <v>0</v>
      </c>
      <c r="D1341" s="27">
        <f t="shared" si="221"/>
        <v>0</v>
      </c>
      <c r="E1341" s="27">
        <f t="shared" si="222"/>
        <v>0</v>
      </c>
      <c r="F1341" s="27">
        <f t="shared" si="223"/>
        <v>0</v>
      </c>
      <c r="G1341" s="28">
        <f t="shared" si="224"/>
        <v>0</v>
      </c>
      <c r="H1341" s="27">
        <f>IF(B1341&gt;$E$9,0,SUM(D$22:D1341))</f>
        <v>0</v>
      </c>
      <c r="I1341" s="27">
        <f>IF(B1341&gt;$E$9,0,SUM(E$22:E1341))</f>
        <v>0</v>
      </c>
      <c r="J1341" s="29">
        <f>IF(B1341&gt;$E$9,0,SUM(F$22:F1341))</f>
        <v>0</v>
      </c>
      <c r="K1341" s="30">
        <f t="shared" si="225"/>
        <v>0</v>
      </c>
      <c r="L1341" s="31">
        <f t="shared" si="230"/>
        <v>0</v>
      </c>
      <c r="M1341" s="27">
        <f t="shared" si="226"/>
        <v>0</v>
      </c>
      <c r="N1341" s="29">
        <f t="shared" si="227"/>
        <v>0</v>
      </c>
      <c r="O1341" s="146" t="str">
        <f t="shared" si="228"/>
        <v/>
      </c>
    </row>
    <row r="1342" spans="2:15">
      <c r="B1342" s="1" t="str">
        <f t="shared" si="220"/>
        <v/>
      </c>
      <c r="C1342" s="27">
        <f t="shared" si="229"/>
        <v>0</v>
      </c>
      <c r="D1342" s="27">
        <f t="shared" si="221"/>
        <v>0</v>
      </c>
      <c r="E1342" s="27">
        <f t="shared" si="222"/>
        <v>0</v>
      </c>
      <c r="F1342" s="27">
        <f t="shared" si="223"/>
        <v>0</v>
      </c>
      <c r="G1342" s="28">
        <f t="shared" si="224"/>
        <v>0</v>
      </c>
      <c r="H1342" s="27">
        <f>IF(B1342&gt;$E$9,0,SUM(D$22:D1342))</f>
        <v>0</v>
      </c>
      <c r="I1342" s="27">
        <f>IF(B1342&gt;$E$9,0,SUM(E$22:E1342))</f>
        <v>0</v>
      </c>
      <c r="J1342" s="29">
        <f>IF(B1342&gt;$E$9,0,SUM(F$22:F1342))</f>
        <v>0</v>
      </c>
      <c r="K1342" s="30">
        <f t="shared" si="225"/>
        <v>0</v>
      </c>
      <c r="L1342" s="31">
        <f t="shared" si="230"/>
        <v>0</v>
      </c>
      <c r="M1342" s="27">
        <f t="shared" si="226"/>
        <v>0</v>
      </c>
      <c r="N1342" s="29">
        <f t="shared" si="227"/>
        <v>0</v>
      </c>
      <c r="O1342" s="146" t="str">
        <f t="shared" si="228"/>
        <v/>
      </c>
    </row>
    <row r="1343" spans="2:15">
      <c r="B1343" s="1" t="str">
        <f t="shared" si="220"/>
        <v/>
      </c>
      <c r="C1343" s="27">
        <f t="shared" si="229"/>
        <v>0</v>
      </c>
      <c r="D1343" s="27">
        <f t="shared" si="221"/>
        <v>0</v>
      </c>
      <c r="E1343" s="27">
        <f t="shared" si="222"/>
        <v>0</v>
      </c>
      <c r="F1343" s="27">
        <f t="shared" si="223"/>
        <v>0</v>
      </c>
      <c r="G1343" s="28">
        <f t="shared" si="224"/>
        <v>0</v>
      </c>
      <c r="H1343" s="27">
        <f>IF(B1343&gt;$E$9,0,SUM(D$22:D1343))</f>
        <v>0</v>
      </c>
      <c r="I1343" s="27">
        <f>IF(B1343&gt;$E$9,0,SUM(E$22:E1343))</f>
        <v>0</v>
      </c>
      <c r="J1343" s="29">
        <f>IF(B1343&gt;$E$9,0,SUM(F$22:F1343))</f>
        <v>0</v>
      </c>
      <c r="K1343" s="30">
        <f t="shared" si="225"/>
        <v>0</v>
      </c>
      <c r="L1343" s="31">
        <f t="shared" si="230"/>
        <v>0</v>
      </c>
      <c r="M1343" s="27">
        <f t="shared" si="226"/>
        <v>0</v>
      </c>
      <c r="N1343" s="29">
        <f t="shared" si="227"/>
        <v>0</v>
      </c>
      <c r="O1343" s="146" t="str">
        <f t="shared" si="228"/>
        <v/>
      </c>
    </row>
    <row r="1344" spans="2:15">
      <c r="B1344" s="1" t="str">
        <f t="shared" si="220"/>
        <v/>
      </c>
      <c r="C1344" s="27">
        <f t="shared" si="229"/>
        <v>0</v>
      </c>
      <c r="D1344" s="27">
        <f t="shared" si="221"/>
        <v>0</v>
      </c>
      <c r="E1344" s="27">
        <f t="shared" si="222"/>
        <v>0</v>
      </c>
      <c r="F1344" s="27">
        <f t="shared" si="223"/>
        <v>0</v>
      </c>
      <c r="G1344" s="28">
        <f t="shared" si="224"/>
        <v>0</v>
      </c>
      <c r="H1344" s="27">
        <f>IF(B1344&gt;$E$9,0,SUM(D$22:D1344))</f>
        <v>0</v>
      </c>
      <c r="I1344" s="27">
        <f>IF(B1344&gt;$E$9,0,SUM(E$22:E1344))</f>
        <v>0</v>
      </c>
      <c r="J1344" s="29">
        <f>IF(B1344&gt;$E$9,0,SUM(F$22:F1344))</f>
        <v>0</v>
      </c>
      <c r="K1344" s="30">
        <f t="shared" si="225"/>
        <v>0</v>
      </c>
      <c r="L1344" s="31">
        <f t="shared" si="230"/>
        <v>0</v>
      </c>
      <c r="M1344" s="27">
        <f t="shared" si="226"/>
        <v>0</v>
      </c>
      <c r="N1344" s="29">
        <f t="shared" si="227"/>
        <v>0</v>
      </c>
      <c r="O1344" s="146" t="str">
        <f t="shared" si="228"/>
        <v/>
      </c>
    </row>
    <row r="1345" spans="2:15">
      <c r="B1345" s="1" t="str">
        <f t="shared" si="220"/>
        <v/>
      </c>
      <c r="C1345" s="27">
        <f t="shared" si="229"/>
        <v>0</v>
      </c>
      <c r="D1345" s="27">
        <f t="shared" si="221"/>
        <v>0</v>
      </c>
      <c r="E1345" s="27">
        <f t="shared" si="222"/>
        <v>0</v>
      </c>
      <c r="F1345" s="27">
        <f t="shared" si="223"/>
        <v>0</v>
      </c>
      <c r="G1345" s="28">
        <f t="shared" si="224"/>
        <v>0</v>
      </c>
      <c r="H1345" s="27">
        <f>IF(B1345&gt;$E$9,0,SUM(D$22:D1345))</f>
        <v>0</v>
      </c>
      <c r="I1345" s="27">
        <f>IF(B1345&gt;$E$9,0,SUM(E$22:E1345))</f>
        <v>0</v>
      </c>
      <c r="J1345" s="29">
        <f>IF(B1345&gt;$E$9,0,SUM(F$22:F1345))</f>
        <v>0</v>
      </c>
      <c r="K1345" s="30">
        <f t="shared" si="225"/>
        <v>0</v>
      </c>
      <c r="L1345" s="31">
        <f t="shared" si="230"/>
        <v>0</v>
      </c>
      <c r="M1345" s="27">
        <f t="shared" si="226"/>
        <v>0</v>
      </c>
      <c r="N1345" s="29">
        <f t="shared" si="227"/>
        <v>0</v>
      </c>
      <c r="O1345" s="146" t="str">
        <f t="shared" si="228"/>
        <v/>
      </c>
    </row>
    <row r="1346" spans="2:15">
      <c r="B1346" s="1" t="str">
        <f t="shared" si="220"/>
        <v/>
      </c>
      <c r="C1346" s="27">
        <f t="shared" si="229"/>
        <v>0</v>
      </c>
      <c r="D1346" s="27">
        <f t="shared" si="221"/>
        <v>0</v>
      </c>
      <c r="E1346" s="27">
        <f t="shared" si="222"/>
        <v>0</v>
      </c>
      <c r="F1346" s="27">
        <f t="shared" si="223"/>
        <v>0</v>
      </c>
      <c r="G1346" s="28">
        <f t="shared" si="224"/>
        <v>0</v>
      </c>
      <c r="H1346" s="27">
        <f>IF(B1346&gt;$E$9,0,SUM(D$22:D1346))</f>
        <v>0</v>
      </c>
      <c r="I1346" s="27">
        <f>IF(B1346&gt;$E$9,0,SUM(E$22:E1346))</f>
        <v>0</v>
      </c>
      <c r="J1346" s="29">
        <f>IF(B1346&gt;$E$9,0,SUM(F$22:F1346))</f>
        <v>0</v>
      </c>
      <c r="K1346" s="30">
        <f t="shared" si="225"/>
        <v>0</v>
      </c>
      <c r="L1346" s="31">
        <f t="shared" si="230"/>
        <v>0</v>
      </c>
      <c r="M1346" s="27">
        <f t="shared" si="226"/>
        <v>0</v>
      </c>
      <c r="N1346" s="29">
        <f t="shared" si="227"/>
        <v>0</v>
      </c>
      <c r="O1346" s="146" t="str">
        <f t="shared" si="228"/>
        <v/>
      </c>
    </row>
    <row r="1347" spans="2:15">
      <c r="B1347" s="1" t="str">
        <f t="shared" si="220"/>
        <v/>
      </c>
      <c r="C1347" s="27">
        <f t="shared" si="229"/>
        <v>0</v>
      </c>
      <c r="D1347" s="27">
        <f t="shared" si="221"/>
        <v>0</v>
      </c>
      <c r="E1347" s="27">
        <f t="shared" si="222"/>
        <v>0</v>
      </c>
      <c r="F1347" s="27">
        <f t="shared" si="223"/>
        <v>0</v>
      </c>
      <c r="G1347" s="28">
        <f t="shared" si="224"/>
        <v>0</v>
      </c>
      <c r="H1347" s="27">
        <f>IF(B1347&gt;$E$9,0,SUM(D$22:D1347))</f>
        <v>0</v>
      </c>
      <c r="I1347" s="27">
        <f>IF(B1347&gt;$E$9,0,SUM(E$22:E1347))</f>
        <v>0</v>
      </c>
      <c r="J1347" s="29">
        <f>IF(B1347&gt;$E$9,0,SUM(F$22:F1347))</f>
        <v>0</v>
      </c>
      <c r="K1347" s="30">
        <f t="shared" si="225"/>
        <v>0</v>
      </c>
      <c r="L1347" s="31">
        <f t="shared" si="230"/>
        <v>0</v>
      </c>
      <c r="M1347" s="27">
        <f t="shared" si="226"/>
        <v>0</v>
      </c>
      <c r="N1347" s="29">
        <f t="shared" si="227"/>
        <v>0</v>
      </c>
      <c r="O1347" s="146" t="str">
        <f t="shared" si="228"/>
        <v/>
      </c>
    </row>
    <row r="1348" spans="2:15">
      <c r="B1348" s="1" t="str">
        <f t="shared" si="220"/>
        <v/>
      </c>
      <c r="C1348" s="27">
        <f t="shared" si="229"/>
        <v>0</v>
      </c>
      <c r="D1348" s="27">
        <f t="shared" si="221"/>
        <v>0</v>
      </c>
      <c r="E1348" s="27">
        <f t="shared" si="222"/>
        <v>0</v>
      </c>
      <c r="F1348" s="27">
        <f t="shared" si="223"/>
        <v>0</v>
      </c>
      <c r="G1348" s="28">
        <f t="shared" si="224"/>
        <v>0</v>
      </c>
      <c r="H1348" s="27">
        <f>IF(B1348&gt;$E$9,0,SUM(D$22:D1348))</f>
        <v>0</v>
      </c>
      <c r="I1348" s="27">
        <f>IF(B1348&gt;$E$9,0,SUM(E$22:E1348))</f>
        <v>0</v>
      </c>
      <c r="J1348" s="29">
        <f>IF(B1348&gt;$E$9,0,SUM(F$22:F1348))</f>
        <v>0</v>
      </c>
      <c r="K1348" s="30">
        <f t="shared" si="225"/>
        <v>0</v>
      </c>
      <c r="L1348" s="31">
        <f t="shared" si="230"/>
        <v>0</v>
      </c>
      <c r="M1348" s="27">
        <f t="shared" si="226"/>
        <v>0</v>
      </c>
      <c r="N1348" s="29">
        <f t="shared" si="227"/>
        <v>0</v>
      </c>
      <c r="O1348" s="146" t="str">
        <f t="shared" si="228"/>
        <v/>
      </c>
    </row>
    <row r="1349" spans="2:15">
      <c r="B1349" s="1" t="str">
        <f t="shared" si="220"/>
        <v/>
      </c>
      <c r="C1349" s="27">
        <f t="shared" si="229"/>
        <v>0</v>
      </c>
      <c r="D1349" s="27">
        <f t="shared" si="221"/>
        <v>0</v>
      </c>
      <c r="E1349" s="27">
        <f t="shared" si="222"/>
        <v>0</v>
      </c>
      <c r="F1349" s="27">
        <f t="shared" si="223"/>
        <v>0</v>
      </c>
      <c r="G1349" s="28">
        <f t="shared" si="224"/>
        <v>0</v>
      </c>
      <c r="H1349" s="27">
        <f>IF(B1349&gt;$E$9,0,SUM(D$22:D1349))</f>
        <v>0</v>
      </c>
      <c r="I1349" s="27">
        <f>IF(B1349&gt;$E$9,0,SUM(E$22:E1349))</f>
        <v>0</v>
      </c>
      <c r="J1349" s="29">
        <f>IF(B1349&gt;$E$9,0,SUM(F$22:F1349))</f>
        <v>0</v>
      </c>
      <c r="K1349" s="30">
        <f t="shared" si="225"/>
        <v>0</v>
      </c>
      <c r="L1349" s="31">
        <f t="shared" si="230"/>
        <v>0</v>
      </c>
      <c r="M1349" s="27">
        <f t="shared" si="226"/>
        <v>0</v>
      </c>
      <c r="N1349" s="29">
        <f t="shared" si="227"/>
        <v>0</v>
      </c>
      <c r="O1349" s="146" t="str">
        <f t="shared" si="228"/>
        <v/>
      </c>
    </row>
    <row r="1350" spans="2:15">
      <c r="B1350" s="1" t="str">
        <f t="shared" si="220"/>
        <v/>
      </c>
      <c r="C1350" s="27">
        <f t="shared" si="229"/>
        <v>0</v>
      </c>
      <c r="D1350" s="27">
        <f t="shared" si="221"/>
        <v>0</v>
      </c>
      <c r="E1350" s="27">
        <f t="shared" si="222"/>
        <v>0</v>
      </c>
      <c r="F1350" s="27">
        <f t="shared" si="223"/>
        <v>0</v>
      </c>
      <c r="G1350" s="28">
        <f t="shared" si="224"/>
        <v>0</v>
      </c>
      <c r="H1350" s="27">
        <f>IF(B1350&gt;$E$9,0,SUM(D$22:D1350))</f>
        <v>0</v>
      </c>
      <c r="I1350" s="27">
        <f>IF(B1350&gt;$E$9,0,SUM(E$22:E1350))</f>
        <v>0</v>
      </c>
      <c r="J1350" s="29">
        <f>IF(B1350&gt;$E$9,0,SUM(F$22:F1350))</f>
        <v>0</v>
      </c>
      <c r="K1350" s="30">
        <f t="shared" si="225"/>
        <v>0</v>
      </c>
      <c r="L1350" s="31">
        <f t="shared" si="230"/>
        <v>0</v>
      </c>
      <c r="M1350" s="27">
        <f t="shared" si="226"/>
        <v>0</v>
      </c>
      <c r="N1350" s="29">
        <f t="shared" si="227"/>
        <v>0</v>
      </c>
      <c r="O1350" s="146" t="str">
        <f t="shared" si="228"/>
        <v/>
      </c>
    </row>
    <row r="1351" spans="2:15">
      <c r="B1351" s="1" t="str">
        <f t="shared" si="220"/>
        <v/>
      </c>
      <c r="C1351" s="27">
        <f t="shared" si="229"/>
        <v>0</v>
      </c>
      <c r="D1351" s="27">
        <f t="shared" si="221"/>
        <v>0</v>
      </c>
      <c r="E1351" s="27">
        <f t="shared" si="222"/>
        <v>0</v>
      </c>
      <c r="F1351" s="27">
        <f t="shared" si="223"/>
        <v>0</v>
      </c>
      <c r="G1351" s="28">
        <f t="shared" si="224"/>
        <v>0</v>
      </c>
      <c r="H1351" s="27">
        <f>IF(B1351&gt;$E$9,0,SUM(D$22:D1351))</f>
        <v>0</v>
      </c>
      <c r="I1351" s="27">
        <f>IF(B1351&gt;$E$9,0,SUM(E$22:E1351))</f>
        <v>0</v>
      </c>
      <c r="J1351" s="29">
        <f>IF(B1351&gt;$E$9,0,SUM(F$22:F1351))</f>
        <v>0</v>
      </c>
      <c r="K1351" s="30">
        <f t="shared" si="225"/>
        <v>0</v>
      </c>
      <c r="L1351" s="31">
        <f t="shared" si="230"/>
        <v>0</v>
      </c>
      <c r="M1351" s="27">
        <f t="shared" si="226"/>
        <v>0</v>
      </c>
      <c r="N1351" s="29">
        <f t="shared" si="227"/>
        <v>0</v>
      </c>
      <c r="O1351" s="146" t="str">
        <f t="shared" si="228"/>
        <v/>
      </c>
    </row>
    <row r="1352" spans="2:15">
      <c r="B1352" s="1" t="str">
        <f t="shared" si="220"/>
        <v/>
      </c>
      <c r="C1352" s="27">
        <f t="shared" si="229"/>
        <v>0</v>
      </c>
      <c r="D1352" s="27">
        <f t="shared" si="221"/>
        <v>0</v>
      </c>
      <c r="E1352" s="27">
        <f t="shared" si="222"/>
        <v>0</v>
      </c>
      <c r="F1352" s="27">
        <f t="shared" si="223"/>
        <v>0</v>
      </c>
      <c r="G1352" s="28">
        <f t="shared" si="224"/>
        <v>0</v>
      </c>
      <c r="H1352" s="27">
        <f>IF(B1352&gt;$E$9,0,SUM(D$22:D1352))</f>
        <v>0</v>
      </c>
      <c r="I1352" s="27">
        <f>IF(B1352&gt;$E$9,0,SUM(E$22:E1352))</f>
        <v>0</v>
      </c>
      <c r="J1352" s="29">
        <f>IF(B1352&gt;$E$9,0,SUM(F$22:F1352))</f>
        <v>0</v>
      </c>
      <c r="K1352" s="30">
        <f t="shared" si="225"/>
        <v>0</v>
      </c>
      <c r="L1352" s="31">
        <f t="shared" si="230"/>
        <v>0</v>
      </c>
      <c r="M1352" s="27">
        <f t="shared" si="226"/>
        <v>0</v>
      </c>
      <c r="N1352" s="29">
        <f t="shared" si="227"/>
        <v>0</v>
      </c>
      <c r="O1352" s="146" t="str">
        <f t="shared" si="228"/>
        <v/>
      </c>
    </row>
    <row r="1353" spans="2:15">
      <c r="B1353" s="1" t="str">
        <f t="shared" si="220"/>
        <v/>
      </c>
      <c r="C1353" s="27">
        <f t="shared" si="229"/>
        <v>0</v>
      </c>
      <c r="D1353" s="27">
        <f t="shared" si="221"/>
        <v>0</v>
      </c>
      <c r="E1353" s="27">
        <f t="shared" si="222"/>
        <v>0</v>
      </c>
      <c r="F1353" s="27">
        <f t="shared" si="223"/>
        <v>0</v>
      </c>
      <c r="G1353" s="28">
        <f t="shared" si="224"/>
        <v>0</v>
      </c>
      <c r="H1353" s="27">
        <f>IF(B1353&gt;$E$9,0,SUM(D$22:D1353))</f>
        <v>0</v>
      </c>
      <c r="I1353" s="27">
        <f>IF(B1353&gt;$E$9,0,SUM(E$22:E1353))</f>
        <v>0</v>
      </c>
      <c r="J1353" s="29">
        <f>IF(B1353&gt;$E$9,0,SUM(F$22:F1353))</f>
        <v>0</v>
      </c>
      <c r="K1353" s="30">
        <f t="shared" si="225"/>
        <v>0</v>
      </c>
      <c r="L1353" s="31">
        <f t="shared" si="230"/>
        <v>0</v>
      </c>
      <c r="M1353" s="27">
        <f t="shared" si="226"/>
        <v>0</v>
      </c>
      <c r="N1353" s="29">
        <f t="shared" si="227"/>
        <v>0</v>
      </c>
      <c r="O1353" s="146" t="str">
        <f t="shared" si="228"/>
        <v/>
      </c>
    </row>
    <row r="1354" spans="2:15">
      <c r="B1354" s="1" t="str">
        <f t="shared" si="220"/>
        <v/>
      </c>
      <c r="C1354" s="27">
        <f t="shared" si="229"/>
        <v>0</v>
      </c>
      <c r="D1354" s="27">
        <f t="shared" si="221"/>
        <v>0</v>
      </c>
      <c r="E1354" s="27">
        <f t="shared" si="222"/>
        <v>0</v>
      </c>
      <c r="F1354" s="27">
        <f t="shared" si="223"/>
        <v>0</v>
      </c>
      <c r="G1354" s="28">
        <f t="shared" si="224"/>
        <v>0</v>
      </c>
      <c r="H1354" s="27">
        <f>IF(B1354&gt;$E$9,0,SUM(D$22:D1354))</f>
        <v>0</v>
      </c>
      <c r="I1354" s="27">
        <f>IF(B1354&gt;$E$9,0,SUM(E$22:E1354))</f>
        <v>0</v>
      </c>
      <c r="J1354" s="29">
        <f>IF(B1354&gt;$E$9,0,SUM(F$22:F1354))</f>
        <v>0</v>
      </c>
      <c r="K1354" s="30">
        <f t="shared" si="225"/>
        <v>0</v>
      </c>
      <c r="L1354" s="31">
        <f t="shared" si="230"/>
        <v>0</v>
      </c>
      <c r="M1354" s="27">
        <f t="shared" si="226"/>
        <v>0</v>
      </c>
      <c r="N1354" s="29">
        <f t="shared" si="227"/>
        <v>0</v>
      </c>
      <c r="O1354" s="146" t="str">
        <f t="shared" si="228"/>
        <v/>
      </c>
    </row>
    <row r="1355" spans="2:15">
      <c r="B1355" s="1" t="str">
        <f t="shared" si="220"/>
        <v/>
      </c>
      <c r="C1355" s="27">
        <f t="shared" si="229"/>
        <v>0</v>
      </c>
      <c r="D1355" s="27">
        <f t="shared" si="221"/>
        <v>0</v>
      </c>
      <c r="E1355" s="27">
        <f t="shared" si="222"/>
        <v>0</v>
      </c>
      <c r="F1355" s="27">
        <f t="shared" si="223"/>
        <v>0</v>
      </c>
      <c r="G1355" s="28">
        <f t="shared" si="224"/>
        <v>0</v>
      </c>
      <c r="H1355" s="27">
        <f>IF(B1355&gt;$E$9,0,SUM(D$22:D1355))</f>
        <v>0</v>
      </c>
      <c r="I1355" s="27">
        <f>IF(B1355&gt;$E$9,0,SUM(E$22:E1355))</f>
        <v>0</v>
      </c>
      <c r="J1355" s="29">
        <f>IF(B1355&gt;$E$9,0,SUM(F$22:F1355))</f>
        <v>0</v>
      </c>
      <c r="K1355" s="30">
        <f t="shared" si="225"/>
        <v>0</v>
      </c>
      <c r="L1355" s="31">
        <f t="shared" si="230"/>
        <v>0</v>
      </c>
      <c r="M1355" s="27">
        <f t="shared" si="226"/>
        <v>0</v>
      </c>
      <c r="N1355" s="29">
        <f t="shared" si="227"/>
        <v>0</v>
      </c>
      <c r="O1355" s="146" t="str">
        <f t="shared" si="228"/>
        <v/>
      </c>
    </row>
    <row r="1356" spans="2:15">
      <c r="B1356" s="1" t="str">
        <f t="shared" si="220"/>
        <v/>
      </c>
      <c r="C1356" s="27">
        <f t="shared" si="229"/>
        <v>0</v>
      </c>
      <c r="D1356" s="27">
        <f t="shared" si="221"/>
        <v>0</v>
      </c>
      <c r="E1356" s="27">
        <f t="shared" si="222"/>
        <v>0</v>
      </c>
      <c r="F1356" s="27">
        <f t="shared" si="223"/>
        <v>0</v>
      </c>
      <c r="G1356" s="28">
        <f t="shared" si="224"/>
        <v>0</v>
      </c>
      <c r="H1356" s="27">
        <f>IF(B1356&gt;$E$9,0,SUM(D$22:D1356))</f>
        <v>0</v>
      </c>
      <c r="I1356" s="27">
        <f>IF(B1356&gt;$E$9,0,SUM(E$22:E1356))</f>
        <v>0</v>
      </c>
      <c r="J1356" s="29">
        <f>IF(B1356&gt;$E$9,0,SUM(F$22:F1356))</f>
        <v>0</v>
      </c>
      <c r="K1356" s="30">
        <f t="shared" si="225"/>
        <v>0</v>
      </c>
      <c r="L1356" s="31">
        <f t="shared" si="230"/>
        <v>0</v>
      </c>
      <c r="M1356" s="27">
        <f t="shared" si="226"/>
        <v>0</v>
      </c>
      <c r="N1356" s="29">
        <f t="shared" si="227"/>
        <v>0</v>
      </c>
      <c r="O1356" s="146" t="str">
        <f t="shared" si="228"/>
        <v/>
      </c>
    </row>
    <row r="1357" spans="2:15">
      <c r="B1357" s="1" t="str">
        <f t="shared" si="220"/>
        <v/>
      </c>
      <c r="C1357" s="27">
        <f t="shared" si="229"/>
        <v>0</v>
      </c>
      <c r="D1357" s="27">
        <f t="shared" si="221"/>
        <v>0</v>
      </c>
      <c r="E1357" s="27">
        <f t="shared" si="222"/>
        <v>0</v>
      </c>
      <c r="F1357" s="27">
        <f t="shared" si="223"/>
        <v>0</v>
      </c>
      <c r="G1357" s="28">
        <f t="shared" si="224"/>
        <v>0</v>
      </c>
      <c r="H1357" s="27">
        <f>IF(B1357&gt;$E$9,0,SUM(D$22:D1357))</f>
        <v>0</v>
      </c>
      <c r="I1357" s="27">
        <f>IF(B1357&gt;$E$9,0,SUM(E$22:E1357))</f>
        <v>0</v>
      </c>
      <c r="J1357" s="29">
        <f>IF(B1357&gt;$E$9,0,SUM(F$22:F1357))</f>
        <v>0</v>
      </c>
      <c r="K1357" s="30">
        <f t="shared" si="225"/>
        <v>0</v>
      </c>
      <c r="L1357" s="31">
        <f t="shared" si="230"/>
        <v>0</v>
      </c>
      <c r="M1357" s="27">
        <f t="shared" si="226"/>
        <v>0</v>
      </c>
      <c r="N1357" s="29">
        <f t="shared" si="227"/>
        <v>0</v>
      </c>
      <c r="O1357" s="146" t="str">
        <f t="shared" si="228"/>
        <v/>
      </c>
    </row>
    <row r="1358" spans="2:15">
      <c r="B1358" s="1" t="str">
        <f t="shared" si="220"/>
        <v/>
      </c>
      <c r="C1358" s="27">
        <f t="shared" si="229"/>
        <v>0</v>
      </c>
      <c r="D1358" s="27">
        <f t="shared" si="221"/>
        <v>0</v>
      </c>
      <c r="E1358" s="27">
        <f t="shared" si="222"/>
        <v>0</v>
      </c>
      <c r="F1358" s="27">
        <f t="shared" si="223"/>
        <v>0</v>
      </c>
      <c r="G1358" s="28">
        <f t="shared" si="224"/>
        <v>0</v>
      </c>
      <c r="H1358" s="27">
        <f>IF(B1358&gt;$E$9,0,SUM(D$22:D1358))</f>
        <v>0</v>
      </c>
      <c r="I1358" s="27">
        <f>IF(B1358&gt;$E$9,0,SUM(E$22:E1358))</f>
        <v>0</v>
      </c>
      <c r="J1358" s="29">
        <f>IF(B1358&gt;$E$9,0,SUM(F$22:F1358))</f>
        <v>0</v>
      </c>
      <c r="K1358" s="30">
        <f t="shared" si="225"/>
        <v>0</v>
      </c>
      <c r="L1358" s="31">
        <f t="shared" si="230"/>
        <v>0</v>
      </c>
      <c r="M1358" s="27">
        <f t="shared" si="226"/>
        <v>0</v>
      </c>
      <c r="N1358" s="29">
        <f t="shared" si="227"/>
        <v>0</v>
      </c>
      <c r="O1358" s="146" t="str">
        <f t="shared" si="228"/>
        <v/>
      </c>
    </row>
    <row r="1359" spans="2:15">
      <c r="B1359" s="1" t="str">
        <f t="shared" si="220"/>
        <v/>
      </c>
      <c r="C1359" s="27">
        <f t="shared" si="229"/>
        <v>0</v>
      </c>
      <c r="D1359" s="27">
        <f t="shared" si="221"/>
        <v>0</v>
      </c>
      <c r="E1359" s="27">
        <f t="shared" si="222"/>
        <v>0</v>
      </c>
      <c r="F1359" s="27">
        <f t="shared" si="223"/>
        <v>0</v>
      </c>
      <c r="G1359" s="28">
        <f t="shared" si="224"/>
        <v>0</v>
      </c>
      <c r="H1359" s="27">
        <f>IF(B1359&gt;$E$9,0,SUM(D$22:D1359))</f>
        <v>0</v>
      </c>
      <c r="I1359" s="27">
        <f>IF(B1359&gt;$E$9,0,SUM(E$22:E1359))</f>
        <v>0</v>
      </c>
      <c r="J1359" s="29">
        <f>IF(B1359&gt;$E$9,0,SUM(F$22:F1359))</f>
        <v>0</v>
      </c>
      <c r="K1359" s="30">
        <f t="shared" si="225"/>
        <v>0</v>
      </c>
      <c r="L1359" s="31">
        <f t="shared" si="230"/>
        <v>0</v>
      </c>
      <c r="M1359" s="27">
        <f t="shared" si="226"/>
        <v>0</v>
      </c>
      <c r="N1359" s="29">
        <f t="shared" si="227"/>
        <v>0</v>
      </c>
      <c r="O1359" s="146" t="str">
        <f t="shared" si="228"/>
        <v/>
      </c>
    </row>
    <row r="1360" spans="2:15">
      <c r="B1360" s="1" t="str">
        <f t="shared" si="220"/>
        <v/>
      </c>
      <c r="C1360" s="27">
        <f t="shared" si="229"/>
        <v>0</v>
      </c>
      <c r="D1360" s="27">
        <f t="shared" si="221"/>
        <v>0</v>
      </c>
      <c r="E1360" s="27">
        <f t="shared" si="222"/>
        <v>0</v>
      </c>
      <c r="F1360" s="27">
        <f t="shared" si="223"/>
        <v>0</v>
      </c>
      <c r="G1360" s="28">
        <f t="shared" si="224"/>
        <v>0</v>
      </c>
      <c r="H1360" s="27">
        <f>IF(B1360&gt;$E$9,0,SUM(D$22:D1360))</f>
        <v>0</v>
      </c>
      <c r="I1360" s="27">
        <f>IF(B1360&gt;$E$9,0,SUM(E$22:E1360))</f>
        <v>0</v>
      </c>
      <c r="J1360" s="29">
        <f>IF(B1360&gt;$E$9,0,SUM(F$22:F1360))</f>
        <v>0</v>
      </c>
      <c r="K1360" s="30">
        <f t="shared" si="225"/>
        <v>0</v>
      </c>
      <c r="L1360" s="31">
        <f t="shared" si="230"/>
        <v>0</v>
      </c>
      <c r="M1360" s="27">
        <f t="shared" si="226"/>
        <v>0</v>
      </c>
      <c r="N1360" s="29">
        <f t="shared" si="227"/>
        <v>0</v>
      </c>
      <c r="O1360" s="146" t="str">
        <f t="shared" si="228"/>
        <v/>
      </c>
    </row>
    <row r="1361" spans="2:15">
      <c r="B1361" s="1" t="str">
        <f t="shared" si="220"/>
        <v/>
      </c>
      <c r="C1361" s="27">
        <f t="shared" si="229"/>
        <v>0</v>
      </c>
      <c r="D1361" s="27">
        <f t="shared" si="221"/>
        <v>0</v>
      </c>
      <c r="E1361" s="27">
        <f t="shared" si="222"/>
        <v>0</v>
      </c>
      <c r="F1361" s="27">
        <f t="shared" si="223"/>
        <v>0</v>
      </c>
      <c r="G1361" s="28">
        <f t="shared" si="224"/>
        <v>0</v>
      </c>
      <c r="H1361" s="27">
        <f>IF(B1361&gt;$E$9,0,SUM(D$22:D1361))</f>
        <v>0</v>
      </c>
      <c r="I1361" s="27">
        <f>IF(B1361&gt;$E$9,0,SUM(E$22:E1361))</f>
        <v>0</v>
      </c>
      <c r="J1361" s="29">
        <f>IF(B1361&gt;$E$9,0,SUM(F$22:F1361))</f>
        <v>0</v>
      </c>
      <c r="K1361" s="30">
        <f t="shared" si="225"/>
        <v>0</v>
      </c>
      <c r="L1361" s="31">
        <f t="shared" si="230"/>
        <v>0</v>
      </c>
      <c r="M1361" s="27">
        <f t="shared" si="226"/>
        <v>0</v>
      </c>
      <c r="N1361" s="29">
        <f t="shared" si="227"/>
        <v>0</v>
      </c>
      <c r="O1361" s="146" t="str">
        <f t="shared" si="228"/>
        <v/>
      </c>
    </row>
    <row r="1362" spans="2:15">
      <c r="B1362" s="1" t="str">
        <f t="shared" si="220"/>
        <v/>
      </c>
      <c r="C1362" s="27">
        <f t="shared" si="229"/>
        <v>0</v>
      </c>
      <c r="D1362" s="27">
        <f t="shared" si="221"/>
        <v>0</v>
      </c>
      <c r="E1362" s="27">
        <f t="shared" si="222"/>
        <v>0</v>
      </c>
      <c r="F1362" s="27">
        <f t="shared" si="223"/>
        <v>0</v>
      </c>
      <c r="G1362" s="28">
        <f t="shared" si="224"/>
        <v>0</v>
      </c>
      <c r="H1362" s="27">
        <f>IF(B1362&gt;$E$9,0,SUM(D$22:D1362))</f>
        <v>0</v>
      </c>
      <c r="I1362" s="27">
        <f>IF(B1362&gt;$E$9,0,SUM(E$22:E1362))</f>
        <v>0</v>
      </c>
      <c r="J1362" s="29">
        <f>IF(B1362&gt;$E$9,0,SUM(F$22:F1362))</f>
        <v>0</v>
      </c>
      <c r="K1362" s="30">
        <f t="shared" si="225"/>
        <v>0</v>
      </c>
      <c r="L1362" s="31">
        <f t="shared" si="230"/>
        <v>0</v>
      </c>
      <c r="M1362" s="27">
        <f t="shared" si="226"/>
        <v>0</v>
      </c>
      <c r="N1362" s="29">
        <f t="shared" si="227"/>
        <v>0</v>
      </c>
      <c r="O1362" s="146" t="str">
        <f t="shared" si="228"/>
        <v/>
      </c>
    </row>
    <row r="1363" spans="2:15">
      <c r="B1363" s="1" t="str">
        <f t="shared" si="220"/>
        <v/>
      </c>
      <c r="C1363" s="27">
        <f t="shared" si="229"/>
        <v>0</v>
      </c>
      <c r="D1363" s="27">
        <f t="shared" si="221"/>
        <v>0</v>
      </c>
      <c r="E1363" s="27">
        <f t="shared" si="222"/>
        <v>0</v>
      </c>
      <c r="F1363" s="27">
        <f t="shared" si="223"/>
        <v>0</v>
      </c>
      <c r="G1363" s="28">
        <f t="shared" si="224"/>
        <v>0</v>
      </c>
      <c r="H1363" s="27">
        <f>IF(B1363&gt;$E$9,0,SUM(D$22:D1363))</f>
        <v>0</v>
      </c>
      <c r="I1363" s="27">
        <f>IF(B1363&gt;$E$9,0,SUM(E$22:E1363))</f>
        <v>0</v>
      </c>
      <c r="J1363" s="29">
        <f>IF(B1363&gt;$E$9,0,SUM(F$22:F1363))</f>
        <v>0</v>
      </c>
      <c r="K1363" s="30">
        <f t="shared" si="225"/>
        <v>0</v>
      </c>
      <c r="L1363" s="31">
        <f t="shared" si="230"/>
        <v>0</v>
      </c>
      <c r="M1363" s="27">
        <f t="shared" si="226"/>
        <v>0</v>
      </c>
      <c r="N1363" s="29">
        <f t="shared" si="227"/>
        <v>0</v>
      </c>
      <c r="O1363" s="146" t="str">
        <f t="shared" si="228"/>
        <v/>
      </c>
    </row>
    <row r="1364" spans="2:15">
      <c r="B1364" s="1" t="str">
        <f t="shared" si="220"/>
        <v/>
      </c>
      <c r="C1364" s="27">
        <f t="shared" si="229"/>
        <v>0</v>
      </c>
      <c r="D1364" s="27">
        <f t="shared" si="221"/>
        <v>0</v>
      </c>
      <c r="E1364" s="27">
        <f t="shared" si="222"/>
        <v>0</v>
      </c>
      <c r="F1364" s="27">
        <f t="shared" si="223"/>
        <v>0</v>
      </c>
      <c r="G1364" s="28">
        <f t="shared" si="224"/>
        <v>0</v>
      </c>
      <c r="H1364" s="27">
        <f>IF(B1364&gt;$E$9,0,SUM(D$22:D1364))</f>
        <v>0</v>
      </c>
      <c r="I1364" s="27">
        <f>IF(B1364&gt;$E$9,0,SUM(E$22:E1364))</f>
        <v>0</v>
      </c>
      <c r="J1364" s="29">
        <f>IF(B1364&gt;$E$9,0,SUM(F$22:F1364))</f>
        <v>0</v>
      </c>
      <c r="K1364" s="30">
        <f t="shared" si="225"/>
        <v>0</v>
      </c>
      <c r="L1364" s="31">
        <f t="shared" si="230"/>
        <v>0</v>
      </c>
      <c r="M1364" s="27">
        <f t="shared" si="226"/>
        <v>0</v>
      </c>
      <c r="N1364" s="29">
        <f t="shared" si="227"/>
        <v>0</v>
      </c>
      <c r="O1364" s="146" t="str">
        <f t="shared" si="228"/>
        <v/>
      </c>
    </row>
    <row r="1365" spans="2:15">
      <c r="B1365" s="1" t="str">
        <f t="shared" si="220"/>
        <v/>
      </c>
      <c r="C1365" s="27">
        <f t="shared" si="229"/>
        <v>0</v>
      </c>
      <c r="D1365" s="27">
        <f t="shared" si="221"/>
        <v>0</v>
      </c>
      <c r="E1365" s="27">
        <f t="shared" si="222"/>
        <v>0</v>
      </c>
      <c r="F1365" s="27">
        <f t="shared" si="223"/>
        <v>0</v>
      </c>
      <c r="G1365" s="28">
        <f t="shared" si="224"/>
        <v>0</v>
      </c>
      <c r="H1365" s="27">
        <f>IF(B1365&gt;$E$9,0,SUM(D$22:D1365))</f>
        <v>0</v>
      </c>
      <c r="I1365" s="27">
        <f>IF(B1365&gt;$E$9,0,SUM(E$22:E1365))</f>
        <v>0</v>
      </c>
      <c r="J1365" s="29">
        <f>IF(B1365&gt;$E$9,0,SUM(F$22:F1365))</f>
        <v>0</v>
      </c>
      <c r="K1365" s="30">
        <f t="shared" si="225"/>
        <v>0</v>
      </c>
      <c r="L1365" s="31">
        <f t="shared" si="230"/>
        <v>0</v>
      </c>
      <c r="M1365" s="27">
        <f t="shared" si="226"/>
        <v>0</v>
      </c>
      <c r="N1365" s="29">
        <f t="shared" si="227"/>
        <v>0</v>
      </c>
      <c r="O1365" s="146" t="str">
        <f t="shared" si="228"/>
        <v/>
      </c>
    </row>
    <row r="1366" spans="2:15">
      <c r="B1366" s="1" t="str">
        <f t="shared" si="220"/>
        <v/>
      </c>
      <c r="C1366" s="27">
        <f t="shared" si="229"/>
        <v>0</v>
      </c>
      <c r="D1366" s="27">
        <f t="shared" si="221"/>
        <v>0</v>
      </c>
      <c r="E1366" s="27">
        <f t="shared" si="222"/>
        <v>0</v>
      </c>
      <c r="F1366" s="27">
        <f t="shared" si="223"/>
        <v>0</v>
      </c>
      <c r="G1366" s="28">
        <f t="shared" si="224"/>
        <v>0</v>
      </c>
      <c r="H1366" s="27">
        <f>IF(B1366&gt;$E$9,0,SUM(D$22:D1366))</f>
        <v>0</v>
      </c>
      <c r="I1366" s="27">
        <f>IF(B1366&gt;$E$9,0,SUM(E$22:E1366))</f>
        <v>0</v>
      </c>
      <c r="J1366" s="29">
        <f>IF(B1366&gt;$E$9,0,SUM(F$22:F1366))</f>
        <v>0</v>
      </c>
      <c r="K1366" s="30">
        <f t="shared" si="225"/>
        <v>0</v>
      </c>
      <c r="L1366" s="31">
        <f t="shared" si="230"/>
        <v>0</v>
      </c>
      <c r="M1366" s="27">
        <f t="shared" si="226"/>
        <v>0</v>
      </c>
      <c r="N1366" s="29">
        <f t="shared" si="227"/>
        <v>0</v>
      </c>
      <c r="O1366" s="146" t="str">
        <f t="shared" si="228"/>
        <v/>
      </c>
    </row>
    <row r="1367" spans="2:15">
      <c r="B1367" s="1" t="str">
        <f t="shared" ref="B1367:B1383" si="231">IF(B1366&gt;$E$9,"",IF(B1366+1&lt;=$E$9,B1366+1,""))</f>
        <v/>
      </c>
      <c r="C1367" s="27">
        <f t="shared" si="229"/>
        <v>0</v>
      </c>
      <c r="D1367" s="27">
        <f t="shared" ref="D1367:D1383" si="232">+IF(B1367&lt;=$E$9,$E$14,0)</f>
        <v>0</v>
      </c>
      <c r="E1367" s="27">
        <f t="shared" si="222"/>
        <v>0</v>
      </c>
      <c r="F1367" s="27">
        <f t="shared" si="223"/>
        <v>0</v>
      </c>
      <c r="G1367" s="28">
        <f t="shared" si="224"/>
        <v>0</v>
      </c>
      <c r="H1367" s="27">
        <f>IF(B1367&gt;$E$9,0,SUM(D$22:D1367))</f>
        <v>0</v>
      </c>
      <c r="I1367" s="27">
        <f>IF(B1367&gt;$E$9,0,SUM(E$22:E1367))</f>
        <v>0</v>
      </c>
      <c r="J1367" s="29">
        <f>IF(B1367&gt;$E$9,0,SUM(F$22:F1367))</f>
        <v>0</v>
      </c>
      <c r="K1367" s="30">
        <f t="shared" si="225"/>
        <v>0</v>
      </c>
      <c r="L1367" s="31">
        <f t="shared" si="230"/>
        <v>0</v>
      </c>
      <c r="M1367" s="27">
        <f t="shared" si="226"/>
        <v>0</v>
      </c>
      <c r="N1367" s="29">
        <f t="shared" si="227"/>
        <v>0</v>
      </c>
      <c r="O1367" s="146" t="str">
        <f t="shared" si="228"/>
        <v/>
      </c>
    </row>
    <row r="1368" spans="2:15">
      <c r="B1368" s="1" t="str">
        <f t="shared" si="231"/>
        <v/>
      </c>
      <c r="C1368" s="27">
        <f t="shared" si="229"/>
        <v>0</v>
      </c>
      <c r="D1368" s="27">
        <f t="shared" si="232"/>
        <v>0</v>
      </c>
      <c r="E1368" s="27">
        <f t="shared" ref="E1368:E1383" si="233">IF(B1368&gt;$E$9,0,IF(B1368&lt;&gt;B1367,C1368*(RATE($E$9,$E$14,-$E$10)),0))</f>
        <v>0</v>
      </c>
      <c r="F1368" s="27">
        <f t="shared" ref="F1368:F1383" si="234">D1368-E1368</f>
        <v>0</v>
      </c>
      <c r="G1368" s="28">
        <f t="shared" ref="G1368:G1383" si="235">IF(ROUND(C1368-F1368,2)=0,0,C1368-F1368)</f>
        <v>0</v>
      </c>
      <c r="H1368" s="27">
        <f>IF(B1368&gt;$E$9,0,SUM(D$22:D1368))</f>
        <v>0</v>
      </c>
      <c r="I1368" s="27">
        <f>IF(B1368&gt;$E$9,0,SUM(E$22:E1368))</f>
        <v>0</v>
      </c>
      <c r="J1368" s="29">
        <f>IF(B1368&gt;$E$9,0,SUM(F$22:F1368))</f>
        <v>0</v>
      </c>
      <c r="K1368" s="30">
        <f t="shared" ref="K1368:K1383" si="236">IF(B1368&gt;$E$9,0,I1368/($E$12-$E$10))</f>
        <v>0</v>
      </c>
      <c r="L1368" s="31">
        <f t="shared" si="230"/>
        <v>0</v>
      </c>
      <c r="M1368" s="27">
        <f t="shared" ref="M1368:M1383" si="237">IF(B1368&gt;$E$9,0,$E$13-I1368)</f>
        <v>0</v>
      </c>
      <c r="N1368" s="29">
        <f t="shared" ref="N1368:N1383" si="238">IF(B1368&gt;$E$9,0,$E$10-J1368)</f>
        <v>0</v>
      </c>
      <c r="O1368" s="146" t="str">
        <f t="shared" ref="O1368:O1383" si="239">IF(M1368,M1368*0.25,"")</f>
        <v/>
      </c>
    </row>
    <row r="1369" spans="2:15">
      <c r="B1369" s="1" t="str">
        <f t="shared" si="231"/>
        <v/>
      </c>
      <c r="C1369" s="27">
        <f t="shared" ref="C1369:C1383" si="240">G1368</f>
        <v>0</v>
      </c>
      <c r="D1369" s="27">
        <f t="shared" si="232"/>
        <v>0</v>
      </c>
      <c r="E1369" s="27">
        <f t="shared" si="233"/>
        <v>0</v>
      </c>
      <c r="F1369" s="27">
        <f t="shared" si="234"/>
        <v>0</v>
      </c>
      <c r="G1369" s="28">
        <f t="shared" si="235"/>
        <v>0</v>
      </c>
      <c r="H1369" s="27">
        <f>IF(B1369&gt;$E$9,0,SUM(D$22:D1369))</f>
        <v>0</v>
      </c>
      <c r="I1369" s="27">
        <f>IF(B1369&gt;$E$9,0,SUM(E$22:E1369))</f>
        <v>0</v>
      </c>
      <c r="J1369" s="29">
        <f>IF(B1369&gt;$E$9,0,SUM(F$22:F1369))</f>
        <v>0</v>
      </c>
      <c r="K1369" s="30">
        <f t="shared" si="236"/>
        <v>0</v>
      </c>
      <c r="L1369" s="31">
        <f t="shared" ref="L1369:L1383" si="241">IF(B1369&gt;$E$9,0,J1369/$E$10)</f>
        <v>0</v>
      </c>
      <c r="M1369" s="27">
        <f t="shared" si="237"/>
        <v>0</v>
      </c>
      <c r="N1369" s="29">
        <f t="shared" si="238"/>
        <v>0</v>
      </c>
      <c r="O1369" s="146" t="str">
        <f t="shared" si="239"/>
        <v/>
      </c>
    </row>
    <row r="1370" spans="2:15">
      <c r="B1370" s="1" t="str">
        <f t="shared" si="231"/>
        <v/>
      </c>
      <c r="C1370" s="27">
        <f t="shared" si="240"/>
        <v>0</v>
      </c>
      <c r="D1370" s="27">
        <f t="shared" si="232"/>
        <v>0</v>
      </c>
      <c r="E1370" s="27">
        <f t="shared" si="233"/>
        <v>0</v>
      </c>
      <c r="F1370" s="27">
        <f t="shared" si="234"/>
        <v>0</v>
      </c>
      <c r="G1370" s="28">
        <f t="shared" si="235"/>
        <v>0</v>
      </c>
      <c r="H1370" s="27">
        <f>IF(B1370&gt;$E$9,0,SUM(D$22:D1370))</f>
        <v>0</v>
      </c>
      <c r="I1370" s="27">
        <f>IF(B1370&gt;$E$9,0,SUM(E$22:E1370))</f>
        <v>0</v>
      </c>
      <c r="J1370" s="29">
        <f>IF(B1370&gt;$E$9,0,SUM(F$22:F1370))</f>
        <v>0</v>
      </c>
      <c r="K1370" s="30">
        <f t="shared" si="236"/>
        <v>0</v>
      </c>
      <c r="L1370" s="31">
        <f t="shared" si="241"/>
        <v>0</v>
      </c>
      <c r="M1370" s="27">
        <f t="shared" si="237"/>
        <v>0</v>
      </c>
      <c r="N1370" s="29">
        <f t="shared" si="238"/>
        <v>0</v>
      </c>
      <c r="O1370" s="146" t="str">
        <f t="shared" si="239"/>
        <v/>
      </c>
    </row>
    <row r="1371" spans="2:15">
      <c r="B1371" s="1" t="str">
        <f t="shared" si="231"/>
        <v/>
      </c>
      <c r="C1371" s="27">
        <f t="shared" si="240"/>
        <v>0</v>
      </c>
      <c r="D1371" s="27">
        <f t="shared" si="232"/>
        <v>0</v>
      </c>
      <c r="E1371" s="27">
        <f t="shared" si="233"/>
        <v>0</v>
      </c>
      <c r="F1371" s="27">
        <f t="shared" si="234"/>
        <v>0</v>
      </c>
      <c r="G1371" s="28">
        <f t="shared" si="235"/>
        <v>0</v>
      </c>
      <c r="H1371" s="27">
        <f>IF(B1371&gt;$E$9,0,SUM(D$22:D1371))</f>
        <v>0</v>
      </c>
      <c r="I1371" s="27">
        <f>IF(B1371&gt;$E$9,0,SUM(E$22:E1371))</f>
        <v>0</v>
      </c>
      <c r="J1371" s="29">
        <f>IF(B1371&gt;$E$9,0,SUM(F$22:F1371))</f>
        <v>0</v>
      </c>
      <c r="K1371" s="30">
        <f t="shared" si="236"/>
        <v>0</v>
      </c>
      <c r="L1371" s="31">
        <f t="shared" si="241"/>
        <v>0</v>
      </c>
      <c r="M1371" s="27">
        <f t="shared" si="237"/>
        <v>0</v>
      </c>
      <c r="N1371" s="29">
        <f t="shared" si="238"/>
        <v>0</v>
      </c>
      <c r="O1371" s="146" t="str">
        <f t="shared" si="239"/>
        <v/>
      </c>
    </row>
    <row r="1372" spans="2:15">
      <c r="B1372" s="1" t="str">
        <f t="shared" si="231"/>
        <v/>
      </c>
      <c r="C1372" s="27">
        <f t="shared" si="240"/>
        <v>0</v>
      </c>
      <c r="D1372" s="27">
        <f t="shared" si="232"/>
        <v>0</v>
      </c>
      <c r="E1372" s="27">
        <f t="shared" si="233"/>
        <v>0</v>
      </c>
      <c r="F1372" s="27">
        <f t="shared" si="234"/>
        <v>0</v>
      </c>
      <c r="G1372" s="28">
        <f t="shared" si="235"/>
        <v>0</v>
      </c>
      <c r="H1372" s="27">
        <f>IF(B1372&gt;$E$9,0,SUM(D$22:D1372))</f>
        <v>0</v>
      </c>
      <c r="I1372" s="27">
        <f>IF(B1372&gt;$E$9,0,SUM(E$22:E1372))</f>
        <v>0</v>
      </c>
      <c r="J1372" s="29">
        <f>IF(B1372&gt;$E$9,0,SUM(F$22:F1372))</f>
        <v>0</v>
      </c>
      <c r="K1372" s="30">
        <f t="shared" si="236"/>
        <v>0</v>
      </c>
      <c r="L1372" s="31">
        <f t="shared" si="241"/>
        <v>0</v>
      </c>
      <c r="M1372" s="27">
        <f t="shared" si="237"/>
        <v>0</v>
      </c>
      <c r="N1372" s="29">
        <f t="shared" si="238"/>
        <v>0</v>
      </c>
      <c r="O1372" s="146" t="str">
        <f t="shared" si="239"/>
        <v/>
      </c>
    </row>
    <row r="1373" spans="2:15">
      <c r="B1373" s="1" t="str">
        <f t="shared" si="231"/>
        <v/>
      </c>
      <c r="C1373" s="27">
        <f t="shared" si="240"/>
        <v>0</v>
      </c>
      <c r="D1373" s="27">
        <f t="shared" si="232"/>
        <v>0</v>
      </c>
      <c r="E1373" s="27">
        <f t="shared" si="233"/>
        <v>0</v>
      </c>
      <c r="F1373" s="27">
        <f t="shared" si="234"/>
        <v>0</v>
      </c>
      <c r="G1373" s="28">
        <f t="shared" si="235"/>
        <v>0</v>
      </c>
      <c r="H1373" s="27">
        <f>IF(B1373&gt;$E$9,0,SUM(D$22:D1373))</f>
        <v>0</v>
      </c>
      <c r="I1373" s="27">
        <f>IF(B1373&gt;$E$9,0,SUM(E$22:E1373))</f>
        <v>0</v>
      </c>
      <c r="J1373" s="29">
        <f>IF(B1373&gt;$E$9,0,SUM(F$22:F1373))</f>
        <v>0</v>
      </c>
      <c r="K1373" s="30">
        <f t="shared" si="236"/>
        <v>0</v>
      </c>
      <c r="L1373" s="31">
        <f t="shared" si="241"/>
        <v>0</v>
      </c>
      <c r="M1373" s="27">
        <f t="shared" si="237"/>
        <v>0</v>
      </c>
      <c r="N1373" s="29">
        <f t="shared" si="238"/>
        <v>0</v>
      </c>
      <c r="O1373" s="146" t="str">
        <f t="shared" si="239"/>
        <v/>
      </c>
    </row>
    <row r="1374" spans="2:15">
      <c r="B1374" s="1" t="str">
        <f t="shared" si="231"/>
        <v/>
      </c>
      <c r="C1374" s="27">
        <f t="shared" si="240"/>
        <v>0</v>
      </c>
      <c r="D1374" s="27">
        <f t="shared" si="232"/>
        <v>0</v>
      </c>
      <c r="E1374" s="27">
        <f t="shared" si="233"/>
        <v>0</v>
      </c>
      <c r="F1374" s="27">
        <f t="shared" si="234"/>
        <v>0</v>
      </c>
      <c r="G1374" s="28">
        <f t="shared" si="235"/>
        <v>0</v>
      </c>
      <c r="H1374" s="27">
        <f>IF(B1374&gt;$E$9,0,SUM(D$22:D1374))</f>
        <v>0</v>
      </c>
      <c r="I1374" s="27">
        <f>IF(B1374&gt;$E$9,0,SUM(E$22:E1374))</f>
        <v>0</v>
      </c>
      <c r="J1374" s="29">
        <f>IF(B1374&gt;$E$9,0,SUM(F$22:F1374))</f>
        <v>0</v>
      </c>
      <c r="K1374" s="30">
        <f t="shared" si="236"/>
        <v>0</v>
      </c>
      <c r="L1374" s="31">
        <f t="shared" si="241"/>
        <v>0</v>
      </c>
      <c r="M1374" s="27">
        <f t="shared" si="237"/>
        <v>0</v>
      </c>
      <c r="N1374" s="29">
        <f t="shared" si="238"/>
        <v>0</v>
      </c>
      <c r="O1374" s="146" t="str">
        <f t="shared" si="239"/>
        <v/>
      </c>
    </row>
    <row r="1375" spans="2:15">
      <c r="B1375" s="1" t="str">
        <f t="shared" si="231"/>
        <v/>
      </c>
      <c r="C1375" s="27">
        <f t="shared" si="240"/>
        <v>0</v>
      </c>
      <c r="D1375" s="27">
        <f t="shared" si="232"/>
        <v>0</v>
      </c>
      <c r="E1375" s="27">
        <f t="shared" si="233"/>
        <v>0</v>
      </c>
      <c r="F1375" s="27">
        <f t="shared" si="234"/>
        <v>0</v>
      </c>
      <c r="G1375" s="28">
        <f t="shared" si="235"/>
        <v>0</v>
      </c>
      <c r="H1375" s="27">
        <f>IF(B1375&gt;$E$9,0,SUM(D$22:D1375))</f>
        <v>0</v>
      </c>
      <c r="I1375" s="27">
        <f>IF(B1375&gt;$E$9,0,SUM(E$22:E1375))</f>
        <v>0</v>
      </c>
      <c r="J1375" s="29">
        <f>IF(B1375&gt;$E$9,0,SUM(F$22:F1375))</f>
        <v>0</v>
      </c>
      <c r="K1375" s="30">
        <f t="shared" si="236"/>
        <v>0</v>
      </c>
      <c r="L1375" s="31">
        <f t="shared" si="241"/>
        <v>0</v>
      </c>
      <c r="M1375" s="27">
        <f t="shared" si="237"/>
        <v>0</v>
      </c>
      <c r="N1375" s="29">
        <f t="shared" si="238"/>
        <v>0</v>
      </c>
      <c r="O1375" s="146" t="str">
        <f t="shared" si="239"/>
        <v/>
      </c>
    </row>
    <row r="1376" spans="2:15">
      <c r="B1376" s="1" t="str">
        <f t="shared" si="231"/>
        <v/>
      </c>
      <c r="C1376" s="27">
        <f t="shared" si="240"/>
        <v>0</v>
      </c>
      <c r="D1376" s="27">
        <f t="shared" si="232"/>
        <v>0</v>
      </c>
      <c r="E1376" s="27">
        <f t="shared" si="233"/>
        <v>0</v>
      </c>
      <c r="F1376" s="27">
        <f t="shared" si="234"/>
        <v>0</v>
      </c>
      <c r="G1376" s="28">
        <f t="shared" si="235"/>
        <v>0</v>
      </c>
      <c r="H1376" s="27">
        <f>IF(B1376&gt;$E$9,0,SUM(D$22:D1376))</f>
        <v>0</v>
      </c>
      <c r="I1376" s="27">
        <f>IF(B1376&gt;$E$9,0,SUM(E$22:E1376))</f>
        <v>0</v>
      </c>
      <c r="J1376" s="29">
        <f>IF(B1376&gt;$E$9,0,SUM(F$22:F1376))</f>
        <v>0</v>
      </c>
      <c r="K1376" s="30">
        <f t="shared" si="236"/>
        <v>0</v>
      </c>
      <c r="L1376" s="31">
        <f t="shared" si="241"/>
        <v>0</v>
      </c>
      <c r="M1376" s="27">
        <f t="shared" si="237"/>
        <v>0</v>
      </c>
      <c r="N1376" s="29">
        <f t="shared" si="238"/>
        <v>0</v>
      </c>
      <c r="O1376" s="146" t="str">
        <f t="shared" si="239"/>
        <v/>
      </c>
    </row>
    <row r="1377" spans="2:15">
      <c r="B1377" s="1" t="str">
        <f t="shared" si="231"/>
        <v/>
      </c>
      <c r="C1377" s="27">
        <f t="shared" si="240"/>
        <v>0</v>
      </c>
      <c r="D1377" s="27">
        <f t="shared" si="232"/>
        <v>0</v>
      </c>
      <c r="E1377" s="27">
        <f t="shared" si="233"/>
        <v>0</v>
      </c>
      <c r="F1377" s="27">
        <f t="shared" si="234"/>
        <v>0</v>
      </c>
      <c r="G1377" s="28">
        <f t="shared" si="235"/>
        <v>0</v>
      </c>
      <c r="H1377" s="27">
        <f>IF(B1377&gt;$E$9,0,SUM(D$22:D1377))</f>
        <v>0</v>
      </c>
      <c r="I1377" s="27">
        <f>IF(B1377&gt;$E$9,0,SUM(E$22:E1377))</f>
        <v>0</v>
      </c>
      <c r="J1377" s="29">
        <f>IF(B1377&gt;$E$9,0,SUM(F$22:F1377))</f>
        <v>0</v>
      </c>
      <c r="K1377" s="30">
        <f t="shared" si="236"/>
        <v>0</v>
      </c>
      <c r="L1377" s="31">
        <f t="shared" si="241"/>
        <v>0</v>
      </c>
      <c r="M1377" s="27">
        <f t="shared" si="237"/>
        <v>0</v>
      </c>
      <c r="N1377" s="29">
        <f t="shared" si="238"/>
        <v>0</v>
      </c>
      <c r="O1377" s="146" t="str">
        <f t="shared" si="239"/>
        <v/>
      </c>
    </row>
    <row r="1378" spans="2:15">
      <c r="B1378" s="1" t="str">
        <f t="shared" si="231"/>
        <v/>
      </c>
      <c r="C1378" s="27">
        <f t="shared" si="240"/>
        <v>0</v>
      </c>
      <c r="D1378" s="27">
        <f t="shared" si="232"/>
        <v>0</v>
      </c>
      <c r="E1378" s="27">
        <f t="shared" si="233"/>
        <v>0</v>
      </c>
      <c r="F1378" s="27">
        <f t="shared" si="234"/>
        <v>0</v>
      </c>
      <c r="G1378" s="28">
        <f t="shared" si="235"/>
        <v>0</v>
      </c>
      <c r="H1378" s="27">
        <f>IF(B1378&gt;$E$9,0,SUM(D$22:D1378))</f>
        <v>0</v>
      </c>
      <c r="I1378" s="27">
        <f>IF(B1378&gt;$E$9,0,SUM(E$22:E1378))</f>
        <v>0</v>
      </c>
      <c r="J1378" s="29">
        <f>IF(B1378&gt;$E$9,0,SUM(F$22:F1378))</f>
        <v>0</v>
      </c>
      <c r="K1378" s="30">
        <f t="shared" si="236"/>
        <v>0</v>
      </c>
      <c r="L1378" s="31">
        <f t="shared" si="241"/>
        <v>0</v>
      </c>
      <c r="M1378" s="27">
        <f t="shared" si="237"/>
        <v>0</v>
      </c>
      <c r="N1378" s="29">
        <f t="shared" si="238"/>
        <v>0</v>
      </c>
      <c r="O1378" s="146" t="str">
        <f t="shared" si="239"/>
        <v/>
      </c>
    </row>
    <row r="1379" spans="2:15">
      <c r="B1379" s="1" t="str">
        <f t="shared" si="231"/>
        <v/>
      </c>
      <c r="C1379" s="27">
        <f t="shared" si="240"/>
        <v>0</v>
      </c>
      <c r="D1379" s="27">
        <f t="shared" si="232"/>
        <v>0</v>
      </c>
      <c r="E1379" s="27">
        <f t="shared" si="233"/>
        <v>0</v>
      </c>
      <c r="F1379" s="27">
        <f t="shared" si="234"/>
        <v>0</v>
      </c>
      <c r="G1379" s="28">
        <f t="shared" si="235"/>
        <v>0</v>
      </c>
      <c r="H1379" s="27">
        <f>IF(B1379&gt;$E$9,0,SUM(D$22:D1379))</f>
        <v>0</v>
      </c>
      <c r="I1379" s="27">
        <f>IF(B1379&gt;$E$9,0,SUM(E$22:E1379))</f>
        <v>0</v>
      </c>
      <c r="J1379" s="29">
        <f>IF(B1379&gt;$E$9,0,SUM(F$22:F1379))</f>
        <v>0</v>
      </c>
      <c r="K1379" s="30">
        <f t="shared" si="236"/>
        <v>0</v>
      </c>
      <c r="L1379" s="31">
        <f t="shared" si="241"/>
        <v>0</v>
      </c>
      <c r="M1379" s="27">
        <f t="shared" si="237"/>
        <v>0</v>
      </c>
      <c r="N1379" s="29">
        <f t="shared" si="238"/>
        <v>0</v>
      </c>
      <c r="O1379" s="146" t="str">
        <f t="shared" si="239"/>
        <v/>
      </c>
    </row>
    <row r="1380" spans="2:15">
      <c r="B1380" s="1" t="str">
        <f t="shared" si="231"/>
        <v/>
      </c>
      <c r="C1380" s="27">
        <f t="shared" si="240"/>
        <v>0</v>
      </c>
      <c r="D1380" s="27">
        <f t="shared" si="232"/>
        <v>0</v>
      </c>
      <c r="E1380" s="27">
        <f t="shared" si="233"/>
        <v>0</v>
      </c>
      <c r="F1380" s="27">
        <f t="shared" si="234"/>
        <v>0</v>
      </c>
      <c r="G1380" s="28">
        <f t="shared" si="235"/>
        <v>0</v>
      </c>
      <c r="H1380" s="27">
        <f>IF(B1380&gt;$E$9,0,SUM(D$22:D1380))</f>
        <v>0</v>
      </c>
      <c r="I1380" s="27">
        <f>IF(B1380&gt;$E$9,0,SUM(E$22:E1380))</f>
        <v>0</v>
      </c>
      <c r="J1380" s="29">
        <f>IF(B1380&gt;$E$9,0,SUM(F$22:F1380))</f>
        <v>0</v>
      </c>
      <c r="K1380" s="30">
        <f t="shared" si="236"/>
        <v>0</v>
      </c>
      <c r="L1380" s="31">
        <f t="shared" si="241"/>
        <v>0</v>
      </c>
      <c r="M1380" s="27">
        <f t="shared" si="237"/>
        <v>0</v>
      </c>
      <c r="N1380" s="29">
        <f t="shared" si="238"/>
        <v>0</v>
      </c>
      <c r="O1380" s="146" t="str">
        <f t="shared" si="239"/>
        <v/>
      </c>
    </row>
    <row r="1381" spans="2:15">
      <c r="B1381" s="1" t="str">
        <f t="shared" si="231"/>
        <v/>
      </c>
      <c r="C1381" s="27">
        <f t="shared" si="240"/>
        <v>0</v>
      </c>
      <c r="D1381" s="27">
        <f t="shared" si="232"/>
        <v>0</v>
      </c>
      <c r="E1381" s="27">
        <f t="shared" si="233"/>
        <v>0</v>
      </c>
      <c r="F1381" s="27">
        <f t="shared" si="234"/>
        <v>0</v>
      </c>
      <c r="G1381" s="28">
        <f t="shared" si="235"/>
        <v>0</v>
      </c>
      <c r="H1381" s="27">
        <f>IF(B1381&gt;$E$9,0,SUM(D$22:D1381))</f>
        <v>0</v>
      </c>
      <c r="I1381" s="27">
        <f>IF(B1381&gt;$E$9,0,SUM(E$22:E1381))</f>
        <v>0</v>
      </c>
      <c r="J1381" s="29">
        <f>IF(B1381&gt;$E$9,0,SUM(F$22:F1381))</f>
        <v>0</v>
      </c>
      <c r="K1381" s="30">
        <f t="shared" si="236"/>
        <v>0</v>
      </c>
      <c r="L1381" s="31">
        <f t="shared" si="241"/>
        <v>0</v>
      </c>
      <c r="M1381" s="27">
        <f t="shared" si="237"/>
        <v>0</v>
      </c>
      <c r="N1381" s="29">
        <f t="shared" si="238"/>
        <v>0</v>
      </c>
      <c r="O1381" s="146" t="str">
        <f t="shared" si="239"/>
        <v/>
      </c>
    </row>
    <row r="1382" spans="2:15">
      <c r="B1382" s="1" t="str">
        <f t="shared" si="231"/>
        <v/>
      </c>
      <c r="C1382" s="27">
        <f t="shared" si="240"/>
        <v>0</v>
      </c>
      <c r="D1382" s="27">
        <f t="shared" si="232"/>
        <v>0</v>
      </c>
      <c r="E1382" s="27">
        <f t="shared" si="233"/>
        <v>0</v>
      </c>
      <c r="F1382" s="27">
        <f t="shared" si="234"/>
        <v>0</v>
      </c>
      <c r="G1382" s="28">
        <f t="shared" si="235"/>
        <v>0</v>
      </c>
      <c r="H1382" s="27">
        <f>IF(B1382&gt;$E$9,0,SUM(D$22:D1382))</f>
        <v>0</v>
      </c>
      <c r="I1382" s="27">
        <f>IF(B1382&gt;$E$9,0,SUM(E$22:E1382))</f>
        <v>0</v>
      </c>
      <c r="J1382" s="29">
        <f>IF(B1382&gt;$E$9,0,SUM(F$22:F1382))</f>
        <v>0</v>
      </c>
      <c r="K1382" s="30">
        <f t="shared" si="236"/>
        <v>0</v>
      </c>
      <c r="L1382" s="31">
        <f t="shared" si="241"/>
        <v>0</v>
      </c>
      <c r="M1382" s="27">
        <f t="shared" si="237"/>
        <v>0</v>
      </c>
      <c r="N1382" s="29">
        <f t="shared" si="238"/>
        <v>0</v>
      </c>
      <c r="O1382" s="146" t="str">
        <f t="shared" si="239"/>
        <v/>
      </c>
    </row>
    <row r="1383" spans="2:15">
      <c r="B1383" s="1" t="str">
        <f t="shared" si="231"/>
        <v/>
      </c>
      <c r="C1383" s="27">
        <f t="shared" si="240"/>
        <v>0</v>
      </c>
      <c r="D1383" s="27">
        <f t="shared" si="232"/>
        <v>0</v>
      </c>
      <c r="E1383" s="27">
        <f t="shared" si="233"/>
        <v>0</v>
      </c>
      <c r="F1383" s="27">
        <f t="shared" si="234"/>
        <v>0</v>
      </c>
      <c r="G1383" s="28">
        <f t="shared" si="235"/>
        <v>0</v>
      </c>
      <c r="H1383" s="27">
        <f>IF(B1383&gt;$E$9,0,SUM(D$22:D1383))</f>
        <v>0</v>
      </c>
      <c r="I1383" s="27">
        <f>IF(B1383&gt;$E$9,0,SUM(E$22:E1383))</f>
        <v>0</v>
      </c>
      <c r="J1383" s="29">
        <f>IF(B1383&gt;$E$9,0,SUM(F$22:F1383))</f>
        <v>0</v>
      </c>
      <c r="K1383" s="30">
        <f t="shared" si="236"/>
        <v>0</v>
      </c>
      <c r="L1383" s="31">
        <f t="shared" si="241"/>
        <v>0</v>
      </c>
      <c r="M1383" s="27">
        <f t="shared" si="237"/>
        <v>0</v>
      </c>
      <c r="N1383" s="29">
        <f t="shared" si="238"/>
        <v>0</v>
      </c>
      <c r="O1383" s="146" t="str">
        <f t="shared" si="239"/>
        <v/>
      </c>
    </row>
    <row r="1384" spans="2:15">
      <c r="N1384" s="39"/>
    </row>
  </sheetData>
  <mergeCells count="3">
    <mergeCell ref="G7:N13"/>
    <mergeCell ref="B16:O16"/>
    <mergeCell ref="B18:O18"/>
  </mergeCells>
  <dataValidations count="1">
    <dataValidation type="list" allowBlank="1" showInputMessage="1" showErrorMessage="1" sqref="E8" xr:uid="{00000000-0002-0000-0100-000000000000}">
      <formula1>"Daily, Weekly"</formula1>
    </dataValidation>
  </dataValidations>
  <printOptions horizontalCentered="1"/>
  <pageMargins left="0.45" right="0.45" top="0.5" bottom="0.5" header="0.3" footer="0.3"/>
  <pageSetup scale="61" fitToHeight="100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02C1D-70F5-47B0-B7B1-CF21C158697F}">
  <sheetPr codeName="Sheet5"/>
  <dimension ref="C1:J47"/>
  <sheetViews>
    <sheetView workbookViewId="0">
      <selection activeCell="A44" sqref="A44:XFD44"/>
    </sheetView>
  </sheetViews>
  <sheetFormatPr defaultColWidth="8.85546875" defaultRowHeight="12.75"/>
  <cols>
    <col min="2" max="2" width="8.5703125" customWidth="1"/>
    <col min="3" max="3" width="20.42578125" customWidth="1"/>
    <col min="4" max="4" width="12.42578125" customWidth="1"/>
    <col min="5" max="5" width="8.5703125" customWidth="1"/>
    <col min="6" max="6" width="17.5703125" customWidth="1"/>
    <col min="7" max="7" width="16.85546875" customWidth="1"/>
    <col min="8" max="8" width="13.85546875" customWidth="1"/>
    <col min="9" max="9" width="14.140625" customWidth="1"/>
    <col min="10" max="10" width="12.85546875" customWidth="1"/>
  </cols>
  <sheetData>
    <row r="1" spans="3:10" ht="21" thickBot="1">
      <c r="F1" s="171" t="s">
        <v>69</v>
      </c>
      <c r="G1" s="172"/>
      <c r="H1" s="172"/>
      <c r="I1" s="172"/>
      <c r="J1" s="173"/>
    </row>
    <row r="2" spans="3:10" ht="33.75" thickBot="1">
      <c r="C2" s="174" t="s">
        <v>78</v>
      </c>
      <c r="D2" s="175"/>
      <c r="F2" s="40" t="s">
        <v>70</v>
      </c>
      <c r="G2" s="41" t="s">
        <v>71</v>
      </c>
      <c r="H2" s="41" t="s">
        <v>72</v>
      </c>
      <c r="I2" s="42" t="s">
        <v>67</v>
      </c>
      <c r="J2" s="43" t="s">
        <v>73</v>
      </c>
    </row>
    <row r="3" spans="3:10" ht="15.75">
      <c r="C3" s="61" t="s">
        <v>79</v>
      </c>
      <c r="D3" s="62" t="s">
        <v>80</v>
      </c>
      <c r="F3" s="44">
        <v>25100</v>
      </c>
      <c r="G3" s="45">
        <v>100000</v>
      </c>
      <c r="H3" s="46">
        <v>25100</v>
      </c>
      <c r="I3" s="47">
        <v>0.02</v>
      </c>
      <c r="J3" s="48"/>
    </row>
    <row r="4" spans="3:10" ht="15.75">
      <c r="C4" s="63" t="s">
        <v>81</v>
      </c>
      <c r="D4" s="64" t="s">
        <v>82</v>
      </c>
      <c r="F4" s="49">
        <v>5000</v>
      </c>
      <c r="G4" s="50">
        <v>100000</v>
      </c>
      <c r="H4" s="50">
        <v>2000</v>
      </c>
      <c r="I4" s="51">
        <v>0.02</v>
      </c>
      <c r="J4" s="52"/>
    </row>
    <row r="5" spans="3:10" ht="15.75">
      <c r="C5" s="65" t="s">
        <v>83</v>
      </c>
      <c r="D5" s="66" t="s">
        <v>84</v>
      </c>
      <c r="F5" s="53">
        <v>5000</v>
      </c>
      <c r="G5" s="54">
        <v>100000</v>
      </c>
      <c r="H5" s="54">
        <v>500</v>
      </c>
      <c r="I5" s="55">
        <v>0.02</v>
      </c>
      <c r="J5" s="56"/>
    </row>
    <row r="6" spans="3:10" ht="15.75">
      <c r="C6" s="63" t="s">
        <v>85</v>
      </c>
      <c r="D6" s="64" t="s">
        <v>86</v>
      </c>
      <c r="F6" s="49">
        <v>6000</v>
      </c>
      <c r="G6" s="50">
        <v>100000</v>
      </c>
      <c r="H6" s="50">
        <v>500</v>
      </c>
      <c r="I6" s="51">
        <v>0.02</v>
      </c>
      <c r="J6" s="52" t="s">
        <v>74</v>
      </c>
    </row>
    <row r="7" spans="3:10" ht="15.75">
      <c r="C7" s="65" t="s">
        <v>87</v>
      </c>
      <c r="D7" s="66" t="s">
        <v>88</v>
      </c>
      <c r="F7" s="53">
        <v>5000</v>
      </c>
      <c r="G7" s="54">
        <v>100000</v>
      </c>
      <c r="H7" s="54">
        <v>5000</v>
      </c>
      <c r="I7" s="55">
        <v>0.02</v>
      </c>
      <c r="J7" s="56"/>
    </row>
    <row r="8" spans="3:10" ht="15.75">
      <c r="C8" s="63" t="s">
        <v>89</v>
      </c>
      <c r="D8" s="64" t="s">
        <v>90</v>
      </c>
      <c r="F8" s="49">
        <v>5000</v>
      </c>
      <c r="G8" s="50">
        <v>100000</v>
      </c>
      <c r="H8" s="50">
        <v>500</v>
      </c>
      <c r="I8" s="51">
        <v>0</v>
      </c>
      <c r="J8" s="52"/>
    </row>
    <row r="9" spans="3:10" ht="15.75">
      <c r="C9" s="65" t="s">
        <v>91</v>
      </c>
      <c r="D9" s="66" t="s">
        <v>92</v>
      </c>
      <c r="F9" s="53">
        <v>6000</v>
      </c>
      <c r="G9" s="54">
        <v>100000</v>
      </c>
      <c r="H9" s="54">
        <v>500</v>
      </c>
      <c r="I9" s="55">
        <v>0.02</v>
      </c>
      <c r="J9" s="56" t="s">
        <v>74</v>
      </c>
    </row>
    <row r="10" spans="3:10" ht="15.75">
      <c r="C10" s="63" t="s">
        <v>93</v>
      </c>
      <c r="D10" s="64" t="s">
        <v>94</v>
      </c>
      <c r="F10" s="49">
        <v>25100</v>
      </c>
      <c r="G10" s="50">
        <v>100000</v>
      </c>
      <c r="H10" s="50">
        <v>25100</v>
      </c>
      <c r="I10" s="51">
        <v>0.02</v>
      </c>
      <c r="J10" s="52"/>
    </row>
    <row r="11" spans="3:10" ht="15.75">
      <c r="C11" s="65" t="s">
        <v>95</v>
      </c>
      <c r="D11" s="66" t="s">
        <v>96</v>
      </c>
      <c r="F11" s="53">
        <v>5000</v>
      </c>
      <c r="G11" s="54">
        <v>100000</v>
      </c>
      <c r="H11" s="54">
        <v>500</v>
      </c>
      <c r="I11" s="55">
        <v>0.02</v>
      </c>
      <c r="J11" s="56" t="s">
        <v>75</v>
      </c>
    </row>
    <row r="12" spans="3:10" ht="15.75">
      <c r="C12" s="63" t="s">
        <v>97</v>
      </c>
      <c r="D12" s="64" t="s">
        <v>98</v>
      </c>
      <c r="F12" s="49">
        <v>25100</v>
      </c>
      <c r="G12" s="50">
        <v>100000</v>
      </c>
      <c r="H12" s="50">
        <v>500</v>
      </c>
      <c r="I12" s="51">
        <v>0.02</v>
      </c>
      <c r="J12" s="52"/>
    </row>
    <row r="13" spans="3:10" ht="15.75">
      <c r="C13" s="65" t="s">
        <v>99</v>
      </c>
      <c r="D13" s="66" t="s">
        <v>100</v>
      </c>
      <c r="F13" s="53">
        <v>5000</v>
      </c>
      <c r="G13" s="54">
        <v>100000</v>
      </c>
      <c r="H13" s="54">
        <v>3100</v>
      </c>
      <c r="I13" s="55">
        <v>0</v>
      </c>
      <c r="J13" s="56"/>
    </row>
    <row r="14" spans="3:10" ht="15.75">
      <c r="C14" s="63" t="s">
        <v>101</v>
      </c>
      <c r="D14" s="64" t="s">
        <v>102</v>
      </c>
      <c r="F14" s="49">
        <v>5000</v>
      </c>
      <c r="G14" s="50">
        <v>100000</v>
      </c>
      <c r="H14" s="50">
        <v>500</v>
      </c>
      <c r="I14" s="51">
        <v>0.02</v>
      </c>
      <c r="J14" s="52"/>
    </row>
    <row r="15" spans="3:10" ht="15.75">
      <c r="C15" s="65" t="s">
        <v>103</v>
      </c>
      <c r="D15" s="66" t="s">
        <v>104</v>
      </c>
      <c r="F15" s="53">
        <v>5000</v>
      </c>
      <c r="G15" s="54">
        <v>100000</v>
      </c>
      <c r="H15" s="54">
        <v>500</v>
      </c>
      <c r="I15" s="55">
        <v>0.02</v>
      </c>
      <c r="J15" s="56"/>
    </row>
    <row r="16" spans="3:10" ht="15.75">
      <c r="C16" s="63" t="s">
        <v>105</v>
      </c>
      <c r="D16" s="64" t="s">
        <v>106</v>
      </c>
      <c r="F16" s="49">
        <v>5000</v>
      </c>
      <c r="G16" s="50">
        <v>100000</v>
      </c>
      <c r="H16" s="50">
        <v>500</v>
      </c>
      <c r="I16" s="51">
        <v>0.02</v>
      </c>
      <c r="J16" s="52"/>
    </row>
    <row r="17" spans="3:10" ht="15.75">
      <c r="C17" s="65" t="s">
        <v>107</v>
      </c>
      <c r="D17" s="66" t="s">
        <v>108</v>
      </c>
      <c r="F17" s="53">
        <v>5000</v>
      </c>
      <c r="G17" s="54">
        <v>100000</v>
      </c>
      <c r="H17" s="54">
        <v>500</v>
      </c>
      <c r="I17" s="55">
        <v>0.02</v>
      </c>
      <c r="J17" s="56"/>
    </row>
    <row r="18" spans="3:10" ht="15.75">
      <c r="C18" s="63" t="s">
        <v>109</v>
      </c>
      <c r="D18" s="64" t="s">
        <v>110</v>
      </c>
      <c r="F18" s="49">
        <v>5000</v>
      </c>
      <c r="G18" s="50">
        <v>100000</v>
      </c>
      <c r="H18" s="50">
        <v>500</v>
      </c>
      <c r="I18" s="51">
        <v>0</v>
      </c>
      <c r="J18" s="52"/>
    </row>
    <row r="19" spans="3:10" ht="15.75">
      <c r="C19" s="65" t="s">
        <v>111</v>
      </c>
      <c r="D19" s="66" t="s">
        <v>112</v>
      </c>
      <c r="F19" s="53">
        <v>5000</v>
      </c>
      <c r="G19" s="54">
        <v>100000</v>
      </c>
      <c r="H19" s="54">
        <v>500</v>
      </c>
      <c r="I19" s="55">
        <v>0.02</v>
      </c>
      <c r="J19" s="56"/>
    </row>
    <row r="20" spans="3:10" ht="15.75">
      <c r="C20" s="63" t="s">
        <v>113</v>
      </c>
      <c r="D20" s="64" t="s">
        <v>114</v>
      </c>
      <c r="F20" s="49">
        <v>5000</v>
      </c>
      <c r="G20" s="50">
        <v>100000</v>
      </c>
      <c r="H20" s="50">
        <v>15100</v>
      </c>
      <c r="I20" s="51">
        <v>0.02</v>
      </c>
      <c r="J20" s="52"/>
    </row>
    <row r="21" spans="3:10" ht="15.75">
      <c r="C21" s="65" t="s">
        <v>115</v>
      </c>
      <c r="D21" s="66" t="s">
        <v>116</v>
      </c>
      <c r="F21" s="53">
        <v>5000</v>
      </c>
      <c r="G21" s="54">
        <v>100000</v>
      </c>
      <c r="H21" s="54">
        <v>500</v>
      </c>
      <c r="I21" s="55">
        <v>0.02</v>
      </c>
      <c r="J21" s="56"/>
    </row>
    <row r="22" spans="3:10" ht="15.75">
      <c r="C22" s="63" t="s">
        <v>117</v>
      </c>
      <c r="D22" s="64" t="s">
        <v>118</v>
      </c>
      <c r="F22" s="49">
        <v>6100</v>
      </c>
      <c r="G22" s="50">
        <v>100000</v>
      </c>
      <c r="H22" s="50">
        <v>1000</v>
      </c>
      <c r="I22" s="51">
        <v>0.02</v>
      </c>
      <c r="J22" s="52"/>
    </row>
    <row r="23" spans="3:10" ht="15.75">
      <c r="C23" s="65" t="s">
        <v>119</v>
      </c>
      <c r="D23" s="66" t="s">
        <v>120</v>
      </c>
      <c r="F23" s="53">
        <v>15000</v>
      </c>
      <c r="G23" s="54">
        <v>100000</v>
      </c>
      <c r="H23" s="54">
        <v>15100</v>
      </c>
      <c r="I23" s="55">
        <v>0.02</v>
      </c>
      <c r="J23" s="56"/>
    </row>
    <row r="24" spans="3:10" ht="15.75">
      <c r="C24" s="63" t="s">
        <v>121</v>
      </c>
      <c r="D24" s="64" t="s">
        <v>122</v>
      </c>
      <c r="F24" s="49">
        <v>5000</v>
      </c>
      <c r="G24" s="50">
        <v>100000</v>
      </c>
      <c r="H24" s="50">
        <v>500</v>
      </c>
      <c r="I24" s="51">
        <v>0.02</v>
      </c>
      <c r="J24" s="52" t="s">
        <v>76</v>
      </c>
    </row>
    <row r="25" spans="3:10" ht="15.75">
      <c r="C25" s="65" t="s">
        <v>123</v>
      </c>
      <c r="D25" s="66" t="s">
        <v>124</v>
      </c>
      <c r="F25" s="53">
        <v>6000</v>
      </c>
      <c r="G25" s="54">
        <v>100000</v>
      </c>
      <c r="H25" s="54">
        <v>500</v>
      </c>
      <c r="I25" s="55">
        <v>0.02</v>
      </c>
      <c r="J25" s="56" t="s">
        <v>74</v>
      </c>
    </row>
    <row r="26" spans="3:10" ht="15.75">
      <c r="C26" s="63" t="s">
        <v>125</v>
      </c>
      <c r="D26" s="64" t="s">
        <v>126</v>
      </c>
      <c r="F26" s="49">
        <v>5000</v>
      </c>
      <c r="G26" s="50">
        <v>100000</v>
      </c>
      <c r="H26" s="50">
        <v>500</v>
      </c>
      <c r="I26" s="51">
        <v>0.02</v>
      </c>
      <c r="J26" s="52" t="s">
        <v>76</v>
      </c>
    </row>
    <row r="27" spans="3:10" ht="15.75">
      <c r="C27" s="65" t="s">
        <v>127</v>
      </c>
      <c r="D27" s="66" t="s">
        <v>128</v>
      </c>
      <c r="F27" s="53">
        <v>5000</v>
      </c>
      <c r="G27" s="54">
        <v>100000</v>
      </c>
      <c r="H27" s="54">
        <v>5000</v>
      </c>
      <c r="I27" s="55">
        <v>0.02</v>
      </c>
      <c r="J27" s="56"/>
    </row>
    <row r="28" spans="3:10" ht="15.75">
      <c r="C28" s="63" t="s">
        <v>129</v>
      </c>
      <c r="D28" s="64" t="s">
        <v>130</v>
      </c>
      <c r="F28" s="49">
        <v>5000</v>
      </c>
      <c r="G28" s="50">
        <v>100000</v>
      </c>
      <c r="H28" s="50">
        <v>2100</v>
      </c>
      <c r="I28" s="51">
        <v>0.02</v>
      </c>
      <c r="J28" s="52"/>
    </row>
    <row r="29" spans="3:10" ht="15.75">
      <c r="C29" s="63" t="s">
        <v>131</v>
      </c>
      <c r="D29" s="64" t="s">
        <v>132</v>
      </c>
      <c r="F29" s="49">
        <v>5000</v>
      </c>
      <c r="G29" s="50">
        <v>100000</v>
      </c>
      <c r="H29" s="50">
        <v>500</v>
      </c>
      <c r="I29" s="51">
        <v>0.02</v>
      </c>
      <c r="J29" s="52"/>
    </row>
    <row r="30" spans="3:10" ht="15.75">
      <c r="C30" s="63" t="s">
        <v>133</v>
      </c>
      <c r="D30" s="64" t="s">
        <v>134</v>
      </c>
      <c r="F30" s="49">
        <v>5000</v>
      </c>
      <c r="G30" s="50">
        <v>100000</v>
      </c>
      <c r="H30" s="50">
        <v>500</v>
      </c>
      <c r="I30" s="51">
        <v>0.02</v>
      </c>
      <c r="J30" s="52" t="s">
        <v>76</v>
      </c>
    </row>
    <row r="31" spans="3:10" ht="15.75">
      <c r="C31" s="65" t="s">
        <v>135</v>
      </c>
      <c r="D31" s="66" t="s">
        <v>136</v>
      </c>
      <c r="F31" s="53">
        <v>5000</v>
      </c>
      <c r="G31" s="54">
        <v>100000</v>
      </c>
      <c r="H31" s="54">
        <v>500</v>
      </c>
      <c r="I31" s="55">
        <v>0.02</v>
      </c>
      <c r="J31" s="56"/>
    </row>
    <row r="32" spans="3:10" ht="38.25">
      <c r="C32" s="63" t="s">
        <v>137</v>
      </c>
      <c r="D32" s="64" t="s">
        <v>138</v>
      </c>
      <c r="F32" s="49">
        <v>5000</v>
      </c>
      <c r="G32" s="50">
        <v>100000</v>
      </c>
      <c r="H32" s="50">
        <v>500</v>
      </c>
      <c r="I32" s="51">
        <v>0</v>
      </c>
      <c r="J32" s="52" t="s">
        <v>77</v>
      </c>
    </row>
    <row r="33" spans="3:10" ht="15.75">
      <c r="C33" s="65" t="s">
        <v>139</v>
      </c>
      <c r="D33" s="66" t="s">
        <v>140</v>
      </c>
      <c r="F33" s="53">
        <v>5100</v>
      </c>
      <c r="G33" s="54">
        <v>100000</v>
      </c>
      <c r="H33" s="54">
        <v>5100</v>
      </c>
      <c r="I33" s="55">
        <v>0.02</v>
      </c>
      <c r="J33" s="56"/>
    </row>
    <row r="34" spans="3:10" ht="15.75">
      <c r="C34" s="65" t="s">
        <v>141</v>
      </c>
      <c r="D34" s="66" t="s">
        <v>142</v>
      </c>
      <c r="F34" s="53">
        <v>5000</v>
      </c>
      <c r="G34" s="54">
        <v>100000</v>
      </c>
      <c r="H34" s="54">
        <v>500</v>
      </c>
      <c r="I34" s="55">
        <v>0.02</v>
      </c>
      <c r="J34" s="56"/>
    </row>
    <row r="35" spans="3:10" ht="15.75">
      <c r="C35" s="63" t="s">
        <v>143</v>
      </c>
      <c r="D35" s="64" t="s">
        <v>144</v>
      </c>
      <c r="F35" s="49">
        <v>5100</v>
      </c>
      <c r="G35" s="50">
        <v>100000</v>
      </c>
      <c r="H35" s="50">
        <v>5100</v>
      </c>
      <c r="I35" s="51">
        <v>0.02</v>
      </c>
      <c r="J35" s="52"/>
    </row>
    <row r="36" spans="3:10" ht="15.75">
      <c r="C36" s="65" t="s">
        <v>145</v>
      </c>
      <c r="D36" s="66" t="s">
        <v>146</v>
      </c>
      <c r="F36" s="53">
        <v>5000</v>
      </c>
      <c r="G36" s="54">
        <v>100000</v>
      </c>
      <c r="H36" s="54">
        <v>500</v>
      </c>
      <c r="I36" s="55">
        <v>0</v>
      </c>
      <c r="J36" s="56"/>
    </row>
    <row r="37" spans="3:10" ht="15.75">
      <c r="C37" s="63" t="s">
        <v>147</v>
      </c>
      <c r="D37" s="64" t="s">
        <v>148</v>
      </c>
      <c r="F37" s="49">
        <v>50100</v>
      </c>
      <c r="G37" s="50">
        <v>100000</v>
      </c>
      <c r="H37" s="50">
        <v>50100</v>
      </c>
      <c r="I37" s="51">
        <v>0.02</v>
      </c>
      <c r="J37" s="52"/>
    </row>
    <row r="38" spans="3:10" ht="15.75">
      <c r="C38" s="65" t="s">
        <v>149</v>
      </c>
      <c r="D38" s="66" t="s">
        <v>150</v>
      </c>
      <c r="F38" s="53">
        <v>5000</v>
      </c>
      <c r="G38" s="54">
        <v>100000</v>
      </c>
      <c r="H38" s="54">
        <v>3000</v>
      </c>
      <c r="I38" s="55">
        <v>0.02</v>
      </c>
      <c r="J38" s="56"/>
    </row>
    <row r="39" spans="3:10" ht="15.75">
      <c r="C39" s="65" t="s">
        <v>151</v>
      </c>
      <c r="D39" s="66" t="s">
        <v>152</v>
      </c>
      <c r="F39" s="53">
        <v>7600</v>
      </c>
      <c r="G39" s="54">
        <v>100000</v>
      </c>
      <c r="H39" s="54">
        <v>7600</v>
      </c>
      <c r="I39" s="55">
        <v>0.02</v>
      </c>
      <c r="J39" s="56"/>
    </row>
    <row r="40" spans="3:10" ht="15.75">
      <c r="C40" s="65" t="s">
        <v>153</v>
      </c>
      <c r="D40" s="66" t="s">
        <v>154</v>
      </c>
      <c r="F40" s="53">
        <v>5000</v>
      </c>
      <c r="G40" s="54">
        <v>100000</v>
      </c>
      <c r="H40" s="54">
        <v>500</v>
      </c>
      <c r="I40" s="55">
        <v>0.02</v>
      </c>
      <c r="J40" s="56"/>
    </row>
    <row r="41" spans="3:10" ht="15.75">
      <c r="C41" s="63" t="s">
        <v>155</v>
      </c>
      <c r="D41" s="64" t="s">
        <v>156</v>
      </c>
      <c r="F41" s="49">
        <v>5000</v>
      </c>
      <c r="G41" s="50">
        <v>100000</v>
      </c>
      <c r="H41" s="50">
        <v>500</v>
      </c>
      <c r="I41" s="51">
        <v>0.02</v>
      </c>
      <c r="J41" s="52"/>
    </row>
    <row r="42" spans="3:10" ht="15.75">
      <c r="C42" s="65" t="s">
        <v>157</v>
      </c>
      <c r="D42" s="66" t="s">
        <v>158</v>
      </c>
      <c r="F42" s="53">
        <v>5000</v>
      </c>
      <c r="G42" s="54">
        <v>100000</v>
      </c>
      <c r="H42" s="54">
        <v>500</v>
      </c>
      <c r="I42" s="55">
        <v>0.02</v>
      </c>
      <c r="J42" s="56"/>
    </row>
    <row r="43" spans="3:10" ht="15.75">
      <c r="C43" s="63" t="s">
        <v>159</v>
      </c>
      <c r="D43" s="64" t="s">
        <v>160</v>
      </c>
      <c r="F43" s="49">
        <v>5000</v>
      </c>
      <c r="G43" s="50">
        <v>100000</v>
      </c>
      <c r="H43" s="50">
        <v>5000</v>
      </c>
      <c r="I43" s="51">
        <v>0.02</v>
      </c>
      <c r="J43" s="52"/>
    </row>
    <row r="44" spans="3:10" ht="15.75">
      <c r="C44" s="63" t="s">
        <v>161</v>
      </c>
      <c r="D44" s="64" t="s">
        <v>162</v>
      </c>
      <c r="F44" s="49">
        <v>5000</v>
      </c>
      <c r="G44" s="50">
        <v>100000</v>
      </c>
      <c r="H44" s="50">
        <v>500</v>
      </c>
      <c r="I44" s="51">
        <v>0.02</v>
      </c>
      <c r="J44" s="52"/>
    </row>
    <row r="45" spans="3:10" ht="15.75">
      <c r="C45" s="65" t="s">
        <v>163</v>
      </c>
      <c r="D45" s="66" t="s">
        <v>164</v>
      </c>
      <c r="F45" s="53">
        <v>5000</v>
      </c>
      <c r="G45" s="54">
        <v>100000</v>
      </c>
      <c r="H45" s="54">
        <v>500</v>
      </c>
      <c r="I45" s="55">
        <v>0.02</v>
      </c>
      <c r="J45" s="56"/>
    </row>
    <row r="46" spans="3:10" ht="15.75">
      <c r="C46" s="63" t="s">
        <v>165</v>
      </c>
      <c r="D46" s="64" t="s">
        <v>166</v>
      </c>
      <c r="F46" s="49">
        <v>5000</v>
      </c>
      <c r="G46" s="50">
        <v>100000</v>
      </c>
      <c r="H46" s="50">
        <v>500</v>
      </c>
      <c r="I46" s="51">
        <v>0.02</v>
      </c>
      <c r="J46" s="52" t="s">
        <v>76</v>
      </c>
    </row>
    <row r="47" spans="3:10" ht="16.5" thickBot="1">
      <c r="C47" s="67" t="s">
        <v>167</v>
      </c>
      <c r="D47" s="68" t="s">
        <v>168</v>
      </c>
      <c r="F47" s="57">
        <v>5000</v>
      </c>
      <c r="G47" s="58">
        <v>100000</v>
      </c>
      <c r="H47" s="58">
        <v>500</v>
      </c>
      <c r="I47" s="59">
        <v>0.02</v>
      </c>
      <c r="J47" s="60" t="s">
        <v>75</v>
      </c>
    </row>
  </sheetData>
  <sheetProtection algorithmName="SHA-512" hashValue="IXyc8W5vRvJ8f7r/6jfVQJvC8QiW1ZUCm1okMxdhQUMTWI2pjDzZI/hW7X/rgboKc7cviZXDCGdm+T08tPyO8w==" saltValue="9PchtCQr77Gl2sPtbIDWyQ==" spinCount="100000" sheet="1" objects="1" scenarios="1"/>
  <mergeCells count="2">
    <mergeCell ref="F1:J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Updated Dashboard</vt:lpstr>
      <vt:lpstr>OD Loan Amorization Scedule</vt:lpstr>
      <vt:lpstr>HWC State Info</vt:lpstr>
      <vt:lpstr>'OD Loan Amorization Scedule'!Print_Area</vt:lpstr>
      <vt:lpstr>'OD Loan Amorization Scedule'!Print_Titles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Effinger</dc:creator>
  <cp:lastModifiedBy>Shawn Galley</cp:lastModifiedBy>
  <dcterms:created xsi:type="dcterms:W3CDTF">2023-07-28T13:04:01Z</dcterms:created>
  <dcterms:modified xsi:type="dcterms:W3CDTF">2025-04-02T21:41:31Z</dcterms:modified>
</cp:coreProperties>
</file>